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Personal Services\2026-27 Fiscal Personal Services Requests (PSR)\2026-27 PSR Files for Website\"/>
    </mc:Choice>
  </mc:AlternateContent>
  <xr:revisionPtr revIDLastSave="0" documentId="13_ncr:1_{9A458AE4-AF83-452E-91E2-131A80FCCD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CA 2026-27 Form A" sheetId="14" r:id="rId1"/>
    <sheet name="UCA Vacancies" sheetId="15" r:id="rId2"/>
  </sheets>
  <definedNames>
    <definedName name="_xlnm._FilterDatabase" localSheetId="1" hidden="1">'UCA Vacancies'!#REF!</definedName>
    <definedName name="_xlnm.Print_Area" localSheetId="0">'UCA 2026-27 Form A'!$A$1:$N$405</definedName>
    <definedName name="_xlnm.Print_Area" localSheetId="1">'UCA Vacancies'!$A$1:$I$405</definedName>
    <definedName name="_xlnm.Print_Titles" localSheetId="0">'UCA 2026-27 Form A'!$4:$8</definedName>
    <definedName name="_xlnm.Print_Titles" localSheetId="1">'UCA Vacancies'!$4:$8</definedName>
    <definedName name="Z_1F098C89_8750_4024_A10A_C2B20B352106_.wvu.PrintArea" localSheetId="1" hidden="1">'UCA Vacancies'!$A$12:$E$93</definedName>
    <definedName name="Z_1F098C89_8750_4024_A10A_C2B20B352106_.wvu.PrintTitles" localSheetId="1" hidden="1">'UCA Vacancies'!#REF!</definedName>
    <definedName name="Z_8A2E0985_89B9_11D4_8457_00E0B8102410_.wvu.PrintTitles" localSheetId="1" hidden="1">'UCA Vacancies'!#REF!</definedName>
    <definedName name="Z_B740AC25_F105_4F5D_91EE_41FCBB5294A1_.wvu.Cols" localSheetId="1" hidden="1">'UCA Vacancies'!#REF!</definedName>
    <definedName name="Z_B740AC25_F105_4F5D_91EE_41FCBB5294A1_.wvu.PrintArea" localSheetId="1" hidden="1">'UCA Vacancies'!$A$12:$E$93</definedName>
    <definedName name="Z_B740AC25_F105_4F5D_91EE_41FCBB5294A1_.wvu.PrintTitles" localSheetId="1" hidden="1">'UCA Vacancies'!#REF!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3" i="15" l="1"/>
  <c r="G403" i="15"/>
  <c r="E403" i="15"/>
  <c r="L402" i="14"/>
  <c r="L401" i="14"/>
  <c r="L400" i="14"/>
  <c r="L399" i="14"/>
  <c r="L398" i="14"/>
  <c r="L397" i="14"/>
  <c r="L396" i="14"/>
  <c r="L395" i="14"/>
  <c r="L394" i="14"/>
  <c r="L393" i="14"/>
  <c r="L392" i="14"/>
  <c r="L391" i="14"/>
  <c r="L390" i="14"/>
  <c r="L389" i="14"/>
  <c r="L388" i="14"/>
  <c r="L387" i="14"/>
  <c r="L386" i="14"/>
  <c r="L385" i="14"/>
  <c r="L384" i="14"/>
  <c r="L383" i="14"/>
  <c r="L381" i="14"/>
  <c r="L380" i="14"/>
  <c r="L379" i="14"/>
  <c r="L378" i="14"/>
  <c r="L377" i="14"/>
  <c r="L376" i="14"/>
  <c r="L375" i="14"/>
  <c r="L374" i="14"/>
  <c r="L373" i="14"/>
  <c r="L372" i="14"/>
  <c r="L370" i="14"/>
  <c r="L369" i="14"/>
  <c r="L368" i="14"/>
  <c r="L367" i="14"/>
  <c r="L366" i="14"/>
  <c r="L365" i="14"/>
  <c r="L364" i="14"/>
  <c r="L363" i="14"/>
  <c r="L362" i="14"/>
  <c r="L360" i="14"/>
  <c r="L359" i="14"/>
  <c r="L358" i="14"/>
  <c r="L357" i="14"/>
  <c r="L356" i="14"/>
  <c r="L355" i="14"/>
  <c r="L354" i="14"/>
  <c r="L353" i="14"/>
  <c r="L352" i="14"/>
  <c r="L350" i="14"/>
  <c r="L349" i="14"/>
  <c r="L348" i="14"/>
  <c r="L347" i="14"/>
  <c r="L346" i="14"/>
  <c r="L345" i="14"/>
  <c r="L344" i="14"/>
  <c r="L343" i="14"/>
  <c r="L342" i="14"/>
  <c r="L341" i="14"/>
  <c r="L340" i="14"/>
  <c r="L339" i="14"/>
  <c r="L338" i="14"/>
  <c r="L337" i="14"/>
  <c r="L336" i="14"/>
  <c r="L335" i="14"/>
  <c r="L334" i="14"/>
  <c r="L333" i="14"/>
  <c r="L332" i="14"/>
  <c r="L331" i="14"/>
  <c r="L330" i="14"/>
  <c r="L329" i="14"/>
  <c r="L328" i="14"/>
  <c r="L327" i="14"/>
  <c r="L326" i="14"/>
  <c r="L325" i="14"/>
  <c r="L324" i="14"/>
  <c r="L323" i="14"/>
  <c r="L322" i="14"/>
  <c r="L321" i="14"/>
  <c r="L320" i="14"/>
  <c r="L319" i="14"/>
  <c r="L318" i="14"/>
  <c r="L317" i="14"/>
  <c r="L316" i="14"/>
  <c r="L315" i="14"/>
  <c r="L314" i="14"/>
  <c r="L313" i="14"/>
  <c r="L312" i="14"/>
  <c r="L311" i="14"/>
  <c r="L310" i="14"/>
  <c r="L309" i="14"/>
  <c r="L308" i="14"/>
  <c r="L307" i="14"/>
  <c r="L306" i="14"/>
  <c r="L305" i="14"/>
  <c r="L304" i="14"/>
  <c r="L303" i="14"/>
  <c r="L302" i="14"/>
  <c r="L301" i="14"/>
  <c r="L300" i="14"/>
  <c r="L299" i="14"/>
  <c r="L298" i="14"/>
  <c r="L297" i="14"/>
  <c r="L296" i="14"/>
  <c r="L295" i="14"/>
  <c r="L294" i="14"/>
  <c r="L293" i="14"/>
  <c r="L292" i="14"/>
  <c r="L291" i="14"/>
  <c r="L290" i="14"/>
  <c r="L289" i="14"/>
  <c r="L288" i="14"/>
  <c r="L287" i="14"/>
  <c r="L286" i="14"/>
  <c r="L285" i="14"/>
  <c r="L284" i="14"/>
  <c r="L283" i="14"/>
  <c r="L282" i="14"/>
  <c r="L281" i="14"/>
  <c r="L279" i="14"/>
  <c r="L278" i="14"/>
  <c r="L277" i="14"/>
  <c r="L276" i="14"/>
  <c r="L275" i="14"/>
  <c r="L274" i="14"/>
  <c r="L273" i="14"/>
  <c r="L272" i="14"/>
  <c r="L270" i="14"/>
  <c r="L269" i="14"/>
  <c r="L247" i="14"/>
  <c r="L246" i="14"/>
  <c r="L245" i="14"/>
  <c r="L244" i="14"/>
  <c r="L243" i="14"/>
  <c r="L242" i="14"/>
  <c r="L241" i="14"/>
  <c r="L240" i="14"/>
  <c r="L239" i="14"/>
  <c r="L238" i="14"/>
  <c r="L237" i="14"/>
  <c r="L236" i="14"/>
  <c r="L263" i="14"/>
  <c r="L262" i="14"/>
  <c r="L261" i="14"/>
  <c r="L260" i="14"/>
  <c r="L259" i="14"/>
  <c r="L258" i="14"/>
  <c r="L257" i="14"/>
  <c r="L256" i="14"/>
  <c r="L255" i="14"/>
  <c r="L254" i="14"/>
  <c r="L248" i="14"/>
  <c r="L116" i="14"/>
  <c r="L115" i="14"/>
  <c r="L114" i="14"/>
  <c r="L113" i="14"/>
  <c r="L112" i="14"/>
  <c r="L111" i="14"/>
  <c r="L110" i="14"/>
  <c r="L109" i="14"/>
  <c r="L108" i="14"/>
  <c r="L107" i="14"/>
  <c r="L106" i="14"/>
  <c r="L105" i="14"/>
  <c r="L104" i="14"/>
  <c r="L103" i="14"/>
  <c r="L102" i="14"/>
  <c r="L101" i="14"/>
  <c r="L100" i="14"/>
  <c r="L99" i="14"/>
  <c r="L98" i="14"/>
  <c r="L97" i="14"/>
  <c r="L96" i="14"/>
  <c r="L95" i="14"/>
  <c r="L94" i="14"/>
  <c r="L93" i="14"/>
  <c r="L92" i="14"/>
  <c r="L91" i="14"/>
  <c r="L90" i="14"/>
  <c r="L89" i="14"/>
  <c r="L88" i="14"/>
  <c r="L87" i="14"/>
  <c r="L86" i="14"/>
  <c r="L85" i="14"/>
  <c r="L84" i="14"/>
  <c r="L83" i="14"/>
  <c r="L82" i="14"/>
  <c r="L81" i="14"/>
  <c r="L80" i="14"/>
  <c r="L79" i="14"/>
  <c r="L78" i="14"/>
  <c r="L77" i="14"/>
  <c r="L76" i="14"/>
  <c r="L75" i="14"/>
  <c r="L74" i="14"/>
  <c r="L73" i="14"/>
  <c r="L72" i="14"/>
  <c r="L71" i="14"/>
  <c r="L70" i="14"/>
  <c r="L69" i="14"/>
  <c r="L68" i="14"/>
  <c r="L67" i="14"/>
  <c r="L66" i="14"/>
  <c r="L65" i="14"/>
  <c r="L64" i="14"/>
  <c r="L63" i="14"/>
  <c r="L62" i="14"/>
  <c r="L61" i="14"/>
  <c r="L60" i="14"/>
  <c r="L59" i="14"/>
  <c r="L58" i="14"/>
  <c r="L57" i="14"/>
  <c r="L56" i="14"/>
  <c r="L55" i="14"/>
  <c r="L54" i="14"/>
  <c r="L53" i="14"/>
  <c r="L52" i="14"/>
  <c r="L51" i="14"/>
  <c r="L50" i="14"/>
  <c r="L49" i="14"/>
  <c r="L48" i="14"/>
  <c r="L47" i="14"/>
  <c r="L46" i="14"/>
  <c r="L45" i="14"/>
  <c r="L44" i="14"/>
  <c r="L43" i="14"/>
  <c r="L42" i="14"/>
  <c r="L41" i="14"/>
  <c r="L40" i="14"/>
  <c r="L39" i="14"/>
  <c r="L230" i="14"/>
  <c r="L229" i="14"/>
  <c r="L228" i="14"/>
  <c r="L227" i="14"/>
  <c r="L226" i="14"/>
  <c r="L225" i="14"/>
  <c r="L224" i="14"/>
  <c r="L223" i="14"/>
  <c r="L222" i="14"/>
  <c r="L221" i="14"/>
  <c r="L220" i="14"/>
  <c r="L219" i="14"/>
  <c r="L218" i="14"/>
  <c r="L217" i="14"/>
  <c r="L216" i="14"/>
  <c r="L215" i="14"/>
  <c r="L214" i="14"/>
  <c r="L213" i="14"/>
  <c r="L212" i="14"/>
  <c r="L211" i="14"/>
  <c r="L210" i="14"/>
  <c r="L209" i="14"/>
  <c r="L208" i="14"/>
  <c r="L207" i="14"/>
  <c r="L206" i="14"/>
  <c r="L205" i="14"/>
  <c r="L204" i="14"/>
  <c r="L203" i="14"/>
  <c r="L202" i="14"/>
  <c r="L201" i="14"/>
  <c r="L199" i="14"/>
  <c r="L198" i="14"/>
  <c r="L197" i="14"/>
  <c r="L196" i="14"/>
  <c r="L195" i="14"/>
  <c r="L194" i="14"/>
  <c r="L193" i="14"/>
  <c r="L192" i="14"/>
  <c r="L191" i="14"/>
  <c r="L190" i="14"/>
  <c r="L189" i="14"/>
  <c r="L187" i="14"/>
  <c r="L186" i="14"/>
  <c r="L185" i="14"/>
  <c r="L184" i="14"/>
  <c r="L183" i="14"/>
  <c r="L182" i="14"/>
  <c r="L181" i="14"/>
  <c r="L180" i="14"/>
  <c r="L179" i="14"/>
  <c r="L178" i="14"/>
  <c r="L177" i="14"/>
  <c r="L176" i="14"/>
  <c r="L175" i="14"/>
  <c r="L174" i="14"/>
  <c r="L173" i="14"/>
  <c r="L172" i="14"/>
  <c r="L171" i="14"/>
  <c r="L170" i="14"/>
  <c r="L169" i="14"/>
  <c r="L168" i="14"/>
  <c r="L167" i="14"/>
  <c r="L165" i="14"/>
  <c r="L164" i="14"/>
  <c r="L163" i="14"/>
  <c r="L162" i="14"/>
  <c r="L161" i="14"/>
  <c r="L160" i="14"/>
  <c r="L159" i="14"/>
  <c r="L158" i="14"/>
  <c r="L157" i="14"/>
  <c r="L156" i="14"/>
  <c r="L155" i="14"/>
  <c r="L154" i="14"/>
  <c r="L153" i="14"/>
  <c r="L152" i="14"/>
  <c r="L151" i="14"/>
  <c r="L150" i="14"/>
  <c r="L149" i="14"/>
  <c r="L147" i="14"/>
  <c r="L146" i="14"/>
  <c r="L145" i="14"/>
  <c r="L144" i="14"/>
  <c r="L143" i="14"/>
  <c r="L142" i="14"/>
  <c r="L141" i="14"/>
  <c r="L140" i="14"/>
  <c r="L138" i="14"/>
  <c r="L137" i="14"/>
  <c r="L136" i="14"/>
  <c r="L135" i="14"/>
  <c r="L134" i="14"/>
  <c r="L133" i="14"/>
  <c r="L132" i="14"/>
  <c r="L130" i="14"/>
  <c r="L129" i="14"/>
  <c r="L128" i="14"/>
  <c r="L127" i="14"/>
  <c r="L126" i="14"/>
  <c r="L125" i="14"/>
  <c r="L124" i="14"/>
  <c r="L123" i="14"/>
  <c r="L122" i="14"/>
  <c r="L121" i="14"/>
  <c r="L120" i="14"/>
  <c r="L119" i="14"/>
  <c r="L118" i="14"/>
  <c r="L117" i="14"/>
  <c r="L38" i="14"/>
  <c r="L36" i="14"/>
  <c r="L35" i="14"/>
  <c r="L34" i="14"/>
  <c r="L33" i="14"/>
  <c r="L32" i="14"/>
  <c r="L31" i="14"/>
  <c r="L30" i="14"/>
  <c r="L29" i="14"/>
  <c r="L15" i="14"/>
  <c r="L16" i="14"/>
  <c r="L17" i="14"/>
  <c r="L18" i="14"/>
  <c r="L19" i="14"/>
  <c r="L20" i="14"/>
  <c r="L21" i="14"/>
  <c r="L22" i="14"/>
  <c r="L23" i="14"/>
  <c r="L24" i="14"/>
  <c r="L25" i="14"/>
  <c r="L26" i="14"/>
  <c r="L27" i="14"/>
  <c r="I264" i="15" l="1"/>
  <c r="G264" i="15"/>
  <c r="I249" i="15"/>
  <c r="G249" i="15"/>
  <c r="I231" i="15"/>
  <c r="G231" i="15"/>
  <c r="E264" i="15"/>
  <c r="E249" i="15"/>
  <c r="E231" i="15"/>
  <c r="G405" i="15" l="1"/>
  <c r="I405" i="15"/>
  <c r="E405" i="15"/>
  <c r="L14" i="14"/>
  <c r="L268" i="14"/>
  <c r="E231" i="14" l="1"/>
  <c r="M403" i="14"/>
  <c r="K403" i="14"/>
  <c r="I403" i="14"/>
  <c r="G403" i="14"/>
  <c r="E403" i="14"/>
  <c r="M231" i="14"/>
  <c r="K231" i="14"/>
  <c r="I231" i="14"/>
  <c r="G231" i="14"/>
  <c r="M249" i="14"/>
  <c r="M264" i="14"/>
  <c r="K264" i="14"/>
  <c r="I264" i="14"/>
  <c r="G264" i="14"/>
  <c r="E264" i="14"/>
  <c r="K249" i="14"/>
  <c r="I249" i="14"/>
  <c r="G249" i="14"/>
  <c r="E249" i="14"/>
  <c r="K405" i="14" l="1"/>
  <c r="I405" i="14"/>
  <c r="G405" i="14"/>
  <c r="M405" i="14"/>
  <c r="E405" i="14"/>
</calcChain>
</file>

<file path=xl/sharedStrings.xml><?xml version="1.0" encoding="utf-8"?>
<sst xmlns="http://schemas.openxmlformats.org/spreadsheetml/2006/main" count="830" uniqueCount="304">
  <si>
    <t>FORM A</t>
  </si>
  <si>
    <t>AHECB</t>
  </si>
  <si>
    <t>AUTHORIZED</t>
  </si>
  <si>
    <t>PAID</t>
  </si>
  <si>
    <t>BUDGETED</t>
  </si>
  <si>
    <t>REQUESTED</t>
  </si>
  <si>
    <t>RECOMMENDED</t>
  </si>
  <si>
    <t>T</t>
  </si>
  <si>
    <t>ITEM</t>
  </si>
  <si>
    <t>POSITION</t>
  </si>
  <si>
    <t>C</t>
  </si>
  <si>
    <t xml:space="preserve"> #</t>
  </si>
  <si>
    <t>TITLE</t>
  </si>
  <si>
    <t>ANNUAL SAL</t>
  </si>
  <si>
    <t>#</t>
  </si>
  <si>
    <t>ADMINISTRATIVE POSITIONS</t>
  </si>
  <si>
    <t>General Counsel</t>
  </si>
  <si>
    <t>Project/Program Specialist</t>
  </si>
  <si>
    <t>Associate for Administration</t>
  </si>
  <si>
    <t>Research Assistant</t>
  </si>
  <si>
    <t>TOTAL</t>
  </si>
  <si>
    <t>TWELVE MONTH EDUCATIONAL AND GENERAL</t>
  </si>
  <si>
    <t>Controller</t>
  </si>
  <si>
    <t>Director of Development</t>
  </si>
  <si>
    <t>Registrar</t>
  </si>
  <si>
    <t>Director of Planned Giving</t>
  </si>
  <si>
    <t>Archivist</t>
  </si>
  <si>
    <t>Director of Alumni</t>
  </si>
  <si>
    <t>Director of Student Aid</t>
  </si>
  <si>
    <t>Project/Program Administrator</t>
  </si>
  <si>
    <t>Project/Program Director</t>
  </si>
  <si>
    <t>Project/Program Manager</t>
  </si>
  <si>
    <t>Business Manager</t>
  </si>
  <si>
    <t>Associate Controller</t>
  </si>
  <si>
    <t>Project Engineer</t>
  </si>
  <si>
    <t>Development Officer</t>
  </si>
  <si>
    <t>Director of University Relations</t>
  </si>
  <si>
    <t>Director of Disability Services</t>
  </si>
  <si>
    <t>ACADEMIC POSITIONS</t>
  </si>
  <si>
    <t>Department Chairperson</t>
  </si>
  <si>
    <t>Faculty</t>
  </si>
  <si>
    <t>Professor</t>
  </si>
  <si>
    <t>Assoc. Professor</t>
  </si>
  <si>
    <t>Asst. Professor</t>
  </si>
  <si>
    <t>Instructor</t>
  </si>
  <si>
    <t>Research Associate</t>
  </si>
  <si>
    <t>NINE MONTH EDUCATIONAL AND GENERAL</t>
  </si>
  <si>
    <t>Distinguished Professor</t>
  </si>
  <si>
    <t>Part-Time Faculty</t>
  </si>
  <si>
    <t>Graduate Assistant</t>
  </si>
  <si>
    <t>TWELVE MONTH AUXILIARY ENTERPRISES</t>
  </si>
  <si>
    <t>Head Coach</t>
  </si>
  <si>
    <t>Assistant Coach</t>
  </si>
  <si>
    <t>Associate Vice-President</t>
  </si>
  <si>
    <t>Dean of Students</t>
  </si>
  <si>
    <t>Director of Institutional Research</t>
  </si>
  <si>
    <t>Assistant Dean of Students</t>
  </si>
  <si>
    <t>Director of Library</t>
  </si>
  <si>
    <t>Director of Computer Services</t>
  </si>
  <si>
    <t>Vice-Pres. for Student Services</t>
  </si>
  <si>
    <t>Associate Dean</t>
  </si>
  <si>
    <t>Director of Physical Plant</t>
  </si>
  <si>
    <t>Director of Engineering Systems</t>
  </si>
  <si>
    <t>Assoc. Librarian</t>
  </si>
  <si>
    <t>Asst. Librarian</t>
  </si>
  <si>
    <t>Senior Internal Auditor</t>
  </si>
  <si>
    <t>Head Basketball Coach</t>
  </si>
  <si>
    <t>Head Football Coach</t>
  </si>
  <si>
    <t>Assoc. Dir. of Athletics</t>
  </si>
  <si>
    <t>Director of Major Gifts</t>
  </si>
  <si>
    <t>Dir. of Auxiliary Enterprises</t>
  </si>
  <si>
    <t>Assistant Athletic Director</t>
  </si>
  <si>
    <t>Physician</t>
  </si>
  <si>
    <t>Director of Cooperative Education</t>
  </si>
  <si>
    <t>UNIVERSITY OF CENTRAL ARKANSAS</t>
  </si>
  <si>
    <t>President, Univ. of Central Arkansas</t>
  </si>
  <si>
    <t>Executive Asst. to the President</t>
  </si>
  <si>
    <t>Vice-Pres. for Development</t>
  </si>
  <si>
    <t>Academic Dean</t>
  </si>
  <si>
    <t>Associate Provost</t>
  </si>
  <si>
    <t>Assistant Vice-President</t>
  </si>
  <si>
    <t>Assistant Provost</t>
  </si>
  <si>
    <t>Director of Counseling Center</t>
  </si>
  <si>
    <t>Continuing Education Coordinator</t>
  </si>
  <si>
    <t>Director of Public Service</t>
  </si>
  <si>
    <t>Director of Corporate Relations</t>
  </si>
  <si>
    <t>Assoc. Director of Computer Services</t>
  </si>
  <si>
    <t>Assoc. Director of Development</t>
  </si>
  <si>
    <t>Dir. of Admissions</t>
  </si>
  <si>
    <t>UCA Dir. of University Police</t>
  </si>
  <si>
    <t>Budget Officer</t>
  </si>
  <si>
    <t>Director of Internal Audits</t>
  </si>
  <si>
    <t>Director of Information</t>
  </si>
  <si>
    <t>Director of Developmental Skills</t>
  </si>
  <si>
    <t>Dir. Environ. Health &amp; Safety Prgms.</t>
  </si>
  <si>
    <t>Coordinator of Intramural Activities</t>
  </si>
  <si>
    <t>Senior Physician</t>
  </si>
  <si>
    <t>Head Coach/Athletic Director</t>
  </si>
  <si>
    <t>Compliance Coordinator</t>
  </si>
  <si>
    <t>Director of Housing</t>
  </si>
  <si>
    <t>Athletic Trainer</t>
  </si>
  <si>
    <t>Coordinator of Athletic Facilities</t>
  </si>
  <si>
    <t>TOTAL UCA</t>
  </si>
  <si>
    <t>Executive Vice-President and Provost</t>
  </si>
  <si>
    <t>Student Development Specialist</t>
  </si>
  <si>
    <t>Academic Counselor</t>
  </si>
  <si>
    <t>Academic/Student Support</t>
  </si>
  <si>
    <t>Vice-Pres. for Finance &amp; Admin.</t>
  </si>
  <si>
    <t>Information Systems Coordinator</t>
  </si>
  <si>
    <t>Database Administrator</t>
  </si>
  <si>
    <t>Systems Specialist</t>
  </si>
  <si>
    <t>Senior Software Support Specialist</t>
  </si>
  <si>
    <t>Network Support Specialist</t>
  </si>
  <si>
    <t>HE Public Safety Commander III</t>
  </si>
  <si>
    <t>Systems Analyst</t>
  </si>
  <si>
    <t>HE Public Safety Commander II</t>
  </si>
  <si>
    <t>Software Support Analyst</t>
  </si>
  <si>
    <t>HE Public Safety Commander I</t>
  </si>
  <si>
    <t>Systems Coordination Analyst</t>
  </si>
  <si>
    <t>Buyer Supervisor</t>
  </si>
  <si>
    <t>Computer Support Specialist</t>
  </si>
  <si>
    <t>Campus Maintenance Supervisor</t>
  </si>
  <si>
    <t>Education Counselor</t>
  </si>
  <si>
    <t>Fiscal Support Supervisor</t>
  </si>
  <si>
    <t>Digital Broadcast Specialist</t>
  </si>
  <si>
    <t>Network Support Analyst</t>
  </si>
  <si>
    <t>HE Public Safety Supervisor</t>
  </si>
  <si>
    <t>Human Resources Analyst</t>
  </si>
  <si>
    <t>Information Systems Analyst</t>
  </si>
  <si>
    <t>Maintenance Coordinator</t>
  </si>
  <si>
    <t>Skilled Trades Foreman</t>
  </si>
  <si>
    <t>Building and Grounds Coordinator</t>
  </si>
  <si>
    <t>Buyer</t>
  </si>
  <si>
    <t>Construction Inspector</t>
  </si>
  <si>
    <t>Construction/Maintenance Coordinator</t>
  </si>
  <si>
    <t>Education &amp; Instruction Specialist</t>
  </si>
  <si>
    <t>Human Resources Recruiter</t>
  </si>
  <si>
    <t>Energy Conservation Coordinator</t>
  </si>
  <si>
    <t>Engineer Technician</t>
  </si>
  <si>
    <t>HEI Program Coordinator</t>
  </si>
  <si>
    <t>Print Shop Manager</t>
  </si>
  <si>
    <t>Public Information Specialist</t>
  </si>
  <si>
    <t>Public Safety Officer</t>
  </si>
  <si>
    <t>Skilled Trades Supervisor</t>
  </si>
  <si>
    <t>Software Support Specialist</t>
  </si>
  <si>
    <t>Computer Support Technician</t>
  </si>
  <si>
    <t>Financial Aid Analyst</t>
  </si>
  <si>
    <t>Fiscal Support Analyst</t>
  </si>
  <si>
    <t>Library Supervisor</t>
  </si>
  <si>
    <t>Maintenance Supervisor</t>
  </si>
  <si>
    <t>Payroll Services Specialist</t>
  </si>
  <si>
    <t>Skilled Tradesman</t>
  </si>
  <si>
    <t>Administrative Support Supervisor</t>
  </si>
  <si>
    <t>Financial Aid Specialist</t>
  </si>
  <si>
    <t>Human Resources Specialist</t>
  </si>
  <si>
    <t>Inventory Control Manager</t>
  </si>
  <si>
    <t>Landscape Supervisor</t>
  </si>
  <si>
    <t>Student Recruitment Specialist</t>
  </si>
  <si>
    <t>Administrative Specialist III</t>
  </si>
  <si>
    <t>Fiscal Support Specialist</t>
  </si>
  <si>
    <t>Instrumentation Technician</t>
  </si>
  <si>
    <t>Maintenance Specialist</t>
  </si>
  <si>
    <t>Coordinator of Housekeeping</t>
  </si>
  <si>
    <t>Laboratory Coordinator</t>
  </si>
  <si>
    <t>Equipment Mechanic</t>
  </si>
  <si>
    <t>Landscape Specialist</t>
  </si>
  <si>
    <t>Warehouse Specialist</t>
  </si>
  <si>
    <t>Administrative Specialist II</t>
  </si>
  <si>
    <t>Duplication Assistant</t>
  </si>
  <si>
    <t>Heavy Equipment Operator</t>
  </si>
  <si>
    <t>Institutional Bus Driver</t>
  </si>
  <si>
    <t>Library Technician</t>
  </si>
  <si>
    <t>Maintenance Assistant</t>
  </si>
  <si>
    <t xml:space="preserve">Cashier </t>
  </si>
  <si>
    <t>Registrar's Assistant</t>
  </si>
  <si>
    <t>Administrative Specialist I</t>
  </si>
  <si>
    <t>Mail Services Assistant</t>
  </si>
  <si>
    <t>Apprentice Tradesman</t>
  </si>
  <si>
    <t xml:space="preserve">Equipment Operator </t>
  </si>
  <si>
    <t>Institutional Services Supervisor</t>
  </si>
  <si>
    <t>Institutional Services Assistant</t>
  </si>
  <si>
    <t>Asst. Strength/Conditioning Coach</t>
  </si>
  <si>
    <t>Campus Equip. &amp; Facilities Specialist</t>
  </si>
  <si>
    <t>Education and Instruction Specialist</t>
  </si>
  <si>
    <t>Licensed Practical Nurse</t>
  </si>
  <si>
    <t>Special Events Coordinator</t>
  </si>
  <si>
    <t>Campus Postmaster</t>
  </si>
  <si>
    <t>Health Services Specialist II</t>
  </si>
  <si>
    <t>Institutional Services Shift Supv.</t>
  </si>
  <si>
    <t>Mail Services Coordinator</t>
  </si>
  <si>
    <t>Residential Care Assistant</t>
  </si>
  <si>
    <t>Staff Development Coordinator</t>
  </si>
  <si>
    <t>Senior Lecturer</t>
  </si>
  <si>
    <t>Lecturer II</t>
  </si>
  <si>
    <t>Lecturer I</t>
  </si>
  <si>
    <t>Vice-Pres. for Enrollment Management</t>
  </si>
  <si>
    <t>Chief Information Officer</t>
  </si>
  <si>
    <t>Dir. of Corp. &amp; Foundation Relations</t>
  </si>
  <si>
    <t>Dir. of Grants &amp; Other Sponsored Prgm.</t>
  </si>
  <si>
    <t>Dir. of Publications &amp; Creative Svcs.</t>
  </si>
  <si>
    <t>Fiscal Support Pool</t>
  </si>
  <si>
    <t>Fiscal Support Manager</t>
  </si>
  <si>
    <t>Accountant II</t>
  </si>
  <si>
    <t>Accountant I</t>
  </si>
  <si>
    <t>Accounting Technician</t>
  </si>
  <si>
    <t>Skilled Trades Pool</t>
  </si>
  <si>
    <t>Skilled Trades Helper</t>
  </si>
  <si>
    <t>Administrative Assistant</t>
  </si>
  <si>
    <t>Administrative Analyst</t>
  </si>
  <si>
    <t>Administration Support Specialist</t>
  </si>
  <si>
    <t>Administrative Support Specialist</t>
  </si>
  <si>
    <t>Public Safety Pool</t>
  </si>
  <si>
    <t>Public Safety Officer II</t>
  </si>
  <si>
    <t>Public Safety/Security Officer</t>
  </si>
  <si>
    <t>Administrative Support Pool</t>
  </si>
  <si>
    <t>Telecommunications Supervisor</t>
  </si>
  <si>
    <t>Asst. Registrar</t>
  </si>
  <si>
    <t>Telecommunications Specialist</t>
  </si>
  <si>
    <t>Lecturer</t>
  </si>
  <si>
    <t>UCA Asst. Director of Housing</t>
  </si>
  <si>
    <t>Fiscal Support Technician</t>
  </si>
  <si>
    <t>Medical Technologist</t>
  </si>
  <si>
    <t>Facility Manager I</t>
  </si>
  <si>
    <t>Computer Operations Coordinator</t>
  </si>
  <si>
    <t>2024-25</t>
  </si>
  <si>
    <t>Director Public Safety I</t>
  </si>
  <si>
    <t>Security Officer Supervisor</t>
  </si>
  <si>
    <t>HE Public Safety Dispatcher</t>
  </si>
  <si>
    <t>Security Officer</t>
  </si>
  <si>
    <t>Parking Control Officer</t>
  </si>
  <si>
    <t>Watchman</t>
  </si>
  <si>
    <t>Library Support Pool</t>
  </si>
  <si>
    <t>Library Specialist</t>
  </si>
  <si>
    <t>Library Support Assistant</t>
  </si>
  <si>
    <t>POSITIONS</t>
  </si>
  <si>
    <t>Editor</t>
  </si>
  <si>
    <t>Student Applications Specialist</t>
  </si>
  <si>
    <t>Warehouse Worker</t>
  </si>
  <si>
    <t>Security Analyst</t>
  </si>
  <si>
    <t>Extra Help Assistant</t>
  </si>
  <si>
    <t>Parking Control Supv.</t>
  </si>
  <si>
    <t>Vice-Pres. for Univ. &amp; Gov. Relations</t>
  </si>
  <si>
    <t>Dean, Coll. of Nat. Sci./Mathematics</t>
  </si>
  <si>
    <t>Dean, Coll. of Health/Behav. Sciences</t>
  </si>
  <si>
    <t>Dean, College of Business</t>
  </si>
  <si>
    <t>2025-26</t>
  </si>
  <si>
    <t>2026-27</t>
  </si>
  <si>
    <t>ANNUAL SALARY</t>
  </si>
  <si>
    <t>TOTAL VACANT</t>
  </si>
  <si>
    <t>POSITIONS VACANT</t>
  </si>
  <si>
    <t>TWO (2) YEARS OR MORE</t>
  </si>
  <si>
    <t xml:space="preserve">    TOTAL</t>
  </si>
  <si>
    <t>Chief of Staff</t>
  </si>
  <si>
    <t>Advanced Practice Nurse</t>
  </si>
  <si>
    <t>Executive Project/Program Director</t>
  </si>
  <si>
    <t>Exec. Project/Program Manager</t>
  </si>
  <si>
    <t>Sr. Project/Program Director</t>
  </si>
  <si>
    <t>IT Pool</t>
  </si>
  <si>
    <t>Network Engineer</t>
  </si>
  <si>
    <t>Information Systems Manager</t>
  </si>
  <si>
    <t>Computer Network Coordinator</t>
  </si>
  <si>
    <t>Technical Support Staff</t>
  </si>
  <si>
    <t>Coordinator, Academic Computing</t>
  </si>
  <si>
    <t>Coord., Administrative Computing</t>
  </si>
  <si>
    <t>Coordinator of Information Technology</t>
  </si>
  <si>
    <t>Website Developer/Programmer</t>
  </si>
  <si>
    <t>System Programmer/Web Developer</t>
  </si>
  <si>
    <t>Computer Systems Mgr.</t>
  </si>
  <si>
    <t>Systems Administrator</t>
  </si>
  <si>
    <t>Information Systems Security Specialist</t>
  </si>
  <si>
    <t>Institution Information Technology Coord.</t>
  </si>
  <si>
    <t>Assistant Database Administrator</t>
  </si>
  <si>
    <t>Computer Support Manager</t>
  </si>
  <si>
    <t>Information Technology Manager</t>
  </si>
  <si>
    <t>Tech Support/Systems Admin.</t>
  </si>
  <si>
    <t>Tech Support/Applications Support</t>
  </si>
  <si>
    <t>Information Systems Business Manager</t>
  </si>
  <si>
    <t>Information Technology Specialist</t>
  </si>
  <si>
    <t>Computer Support Coordinator</t>
  </si>
  <si>
    <t>Systems Applications Supervisor</t>
  </si>
  <si>
    <t>PC Support Specialist</t>
  </si>
  <si>
    <t>Database Analyst</t>
  </si>
  <si>
    <t>Website Developer</t>
  </si>
  <si>
    <t>Information Systems Security Analyst</t>
  </si>
  <si>
    <t>Computer Support Analyst</t>
  </si>
  <si>
    <t>Media Specialist</t>
  </si>
  <si>
    <t>Help Desk Specialist</t>
  </si>
  <si>
    <t>Computer Operator</t>
  </si>
  <si>
    <t>Network Analyst</t>
  </si>
  <si>
    <t>Multimedia Specialist</t>
  </si>
  <si>
    <t>Information Technology Assistant</t>
  </si>
  <si>
    <t>Computer Lab Technician</t>
  </si>
  <si>
    <t>Multimedia Technician</t>
  </si>
  <si>
    <t>Audiovisual Laboratory Assistant</t>
  </si>
  <si>
    <t>Executive Assistant</t>
  </si>
  <si>
    <t>Food Service Pool</t>
  </si>
  <si>
    <t>Food Preparation Manager</t>
  </si>
  <si>
    <t>Food Preparation Supervisor</t>
  </si>
  <si>
    <t>Food Preparation Coordinator</t>
  </si>
  <si>
    <t>Food Preparation Specialist</t>
  </si>
  <si>
    <t>Food Preparation Technician</t>
  </si>
  <si>
    <t>Senior Software Support Analyst</t>
  </si>
  <si>
    <t>HIGHER EDUCATION PERSONAL SERVICES RECOMMENDATIONS FOR THE 2026-27 FISCAL YEAR</t>
  </si>
  <si>
    <t>POSITIONS 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</si>
</sst>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\(#\)"/>
    <numFmt numFmtId="165" formatCode="\(#.00\)"/>
    <numFmt numFmtId="166" formatCode="_(* #,##0_);_(* \(#,##0\);_(* &quot;-&quot;??_);_(@_)"/>
    <numFmt numFmtId="167" formatCode="0.0%"/>
    <numFmt numFmtId="168" formatCode="\(##\)"/>
    <numFmt numFmtId="169" formatCode="\(##.00\)"/>
  </numFmts>
  <fonts count="14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0"/>
      <color indexed="8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sz val="8"/>
      <name val="Calibri"/>
      <family val="2"/>
      <scheme val="minor"/>
    </font>
    <font>
      <b/>
      <i/>
      <sz val="12"/>
      <name val="Arial"/>
      <family val="2"/>
    </font>
    <font>
      <sz val="10"/>
      <color theme="1"/>
      <name val="Arial"/>
      <family val="2"/>
    </font>
    <font>
      <i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0" fontId="1" fillId="2" borderId="0"/>
    <xf numFmtId="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2" borderId="0" applyBorder="0"/>
    <xf numFmtId="0" fontId="1" fillId="2" borderId="0"/>
    <xf numFmtId="0" fontId="1" fillId="3" borderId="0"/>
    <xf numFmtId="9" fontId="4" fillId="0" borderId="0" applyFont="0" applyFill="0" applyBorder="0" applyAlignment="0" applyProtection="0"/>
    <xf numFmtId="0" fontId="1" fillId="2" borderId="0"/>
    <xf numFmtId="0" fontId="1" fillId="2" borderId="0"/>
    <xf numFmtId="0" fontId="4" fillId="0" borderId="0"/>
    <xf numFmtId="43" fontId="4" fillId="0" borderId="0" applyFont="0" applyFill="0" applyBorder="0" applyAlignment="0" applyProtection="0"/>
    <xf numFmtId="0" fontId="1" fillId="2" borderId="0"/>
    <xf numFmtId="9" fontId="4" fillId="0" borderId="0" applyFont="0" applyFill="0" applyBorder="0" applyAlignment="0" applyProtection="0"/>
    <xf numFmtId="0" fontId="1" fillId="2" borderId="0"/>
    <xf numFmtId="0" fontId="1" fillId="2" borderId="0"/>
    <xf numFmtId="0" fontId="1" fillId="2" borderId="0"/>
  </cellStyleXfs>
  <cellXfs count="91">
    <xf numFmtId="0" fontId="0" fillId="0" borderId="0" xfId="0"/>
    <xf numFmtId="1" fontId="5" fillId="0" borderId="3" xfId="1" applyNumberFormat="1" applyFont="1" applyFill="1" applyBorder="1" applyAlignment="1">
      <alignment horizontal="center"/>
    </xf>
    <xf numFmtId="3" fontId="5" fillId="0" borderId="3" xfId="1" applyNumberFormat="1" applyFont="1" applyFill="1" applyBorder="1" applyAlignment="1">
      <alignment horizontal="center"/>
    </xf>
    <xf numFmtId="3" fontId="5" fillId="0" borderId="9" xfId="1" applyNumberFormat="1" applyFont="1" applyFill="1" applyBorder="1" applyAlignment="1">
      <alignment horizontal="center"/>
    </xf>
    <xf numFmtId="3" fontId="5" fillId="0" borderId="10" xfId="1" applyNumberFormat="1" applyFont="1" applyFill="1" applyBorder="1" applyAlignment="1">
      <alignment horizontal="center"/>
    </xf>
    <xf numFmtId="1" fontId="5" fillId="0" borderId="1" xfId="1" applyNumberFormat="1" applyFont="1" applyFill="1" applyBorder="1" applyAlignment="1">
      <alignment horizontal="center"/>
    </xf>
    <xf numFmtId="3" fontId="5" fillId="0" borderId="1" xfId="1" applyNumberFormat="1" applyFont="1" applyFill="1" applyBorder="1" applyAlignment="1">
      <alignment horizontal="center"/>
    </xf>
    <xf numFmtId="3" fontId="5" fillId="0" borderId="11" xfId="1" applyNumberFormat="1" applyFont="1" applyFill="1" applyBorder="1" applyAlignment="1">
      <alignment horizontal="center"/>
    </xf>
    <xf numFmtId="164" fontId="2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center"/>
    </xf>
    <xf numFmtId="3" fontId="2" fillId="0" borderId="0" xfId="3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3" fontId="2" fillId="0" borderId="7" xfId="0" applyNumberFormat="1" applyFont="1" applyBorder="1" applyAlignment="1">
      <alignment horizontal="center"/>
    </xf>
    <xf numFmtId="0" fontId="2" fillId="0" borderId="0" xfId="0" applyFont="1"/>
    <xf numFmtId="0" fontId="2" fillId="0" borderId="0" xfId="8" applyFont="1" applyFill="1" applyAlignment="1">
      <alignment horizontal="center"/>
    </xf>
    <xf numFmtId="3" fontId="2" fillId="0" borderId="0" xfId="8" applyNumberFormat="1" applyFont="1" applyFill="1" applyAlignment="1">
      <alignment horizontal="center"/>
    </xf>
    <xf numFmtId="3" fontId="2" fillId="0" borderId="0" xfId="5" applyNumberFormat="1" applyFont="1" applyFill="1" applyAlignment="1">
      <alignment horizontal="center"/>
    </xf>
    <xf numFmtId="167" fontId="2" fillId="0" borderId="0" xfId="7" applyNumberFormat="1" applyFont="1" applyFill="1" applyBorder="1" applyAlignment="1"/>
    <xf numFmtId="166" fontId="2" fillId="0" borderId="0" xfId="3" applyNumberFormat="1" applyFont="1" applyFill="1" applyBorder="1" applyAlignment="1"/>
    <xf numFmtId="0" fontId="2" fillId="0" borderId="0" xfId="1" applyFont="1" applyFill="1"/>
    <xf numFmtId="0" fontId="2" fillId="0" borderId="0" xfId="8" applyFont="1" applyFill="1"/>
    <xf numFmtId="3" fontId="2" fillId="0" borderId="7" xfId="3" applyNumberFormat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5" fillId="0" borderId="3" xfId="1" applyFont="1" applyFill="1" applyBorder="1" applyAlignment="1">
      <alignment horizontal="center"/>
    </xf>
    <xf numFmtId="0" fontId="2" fillId="0" borderId="4" xfId="1" applyFont="1" applyFill="1" applyBorder="1" applyAlignment="1">
      <alignment horizontal="center"/>
    </xf>
    <xf numFmtId="0" fontId="5" fillId="0" borderId="0" xfId="1" applyFont="1" applyFill="1" applyAlignment="1">
      <alignment horizontal="center"/>
    </xf>
    <xf numFmtId="1" fontId="5" fillId="0" borderId="0" xfId="1" applyNumberFormat="1" applyFont="1" applyFill="1" applyAlignment="1">
      <alignment horizontal="center"/>
    </xf>
    <xf numFmtId="37" fontId="2" fillId="0" borderId="0" xfId="6" applyNumberFormat="1" applyFont="1" applyFill="1" applyAlignment="1">
      <alignment horizontal="center"/>
    </xf>
    <xf numFmtId="3" fontId="5" fillId="0" borderId="0" xfId="1" applyNumberFormat="1" applyFont="1" applyFill="1" applyAlignment="1">
      <alignment horizontal="center"/>
    </xf>
    <xf numFmtId="0" fontId="2" fillId="0" borderId="0" xfId="6" applyFont="1" applyFill="1" applyAlignment="1">
      <alignment horizontal="center"/>
    </xf>
    <xf numFmtId="0" fontId="5" fillId="0" borderId="4" xfId="1" applyFont="1" applyFill="1" applyBorder="1" applyAlignment="1">
      <alignment horizontal="center"/>
    </xf>
    <xf numFmtId="164" fontId="5" fillId="0" borderId="0" xfId="1" applyNumberFormat="1" applyFont="1" applyFill="1" applyAlignment="1">
      <alignment horizontal="center"/>
    </xf>
    <xf numFmtId="0" fontId="2" fillId="0" borderId="5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3" fontId="9" fillId="0" borderId="0" xfId="8" applyNumberFormat="1" applyFont="1" applyFill="1" applyAlignment="1">
      <alignment horizontal="center"/>
    </xf>
    <xf numFmtId="43" fontId="2" fillId="0" borderId="0" xfId="11" applyFont="1" applyFill="1" applyBorder="1"/>
    <xf numFmtId="0" fontId="2" fillId="0" borderId="0" xfId="12" applyFont="1" applyFill="1"/>
    <xf numFmtId="0" fontId="2" fillId="0" borderId="0" xfId="1" applyFont="1" applyFill="1" applyAlignment="1">
      <alignment horizontal="center"/>
    </xf>
    <xf numFmtId="167" fontId="2" fillId="0" borderId="0" xfId="13" applyNumberFormat="1" applyFont="1" applyFill="1" applyBorder="1"/>
    <xf numFmtId="49" fontId="2" fillId="0" borderId="0" xfId="14" applyNumberFormat="1" applyFont="1" applyFill="1" applyAlignment="1">
      <alignment horizontal="center"/>
    </xf>
    <xf numFmtId="164" fontId="2" fillId="0" borderId="0" xfId="14" applyNumberFormat="1" applyFont="1" applyFill="1" applyAlignment="1">
      <alignment horizontal="left"/>
    </xf>
    <xf numFmtId="0" fontId="2" fillId="0" borderId="0" xfId="14" applyFont="1" applyFill="1" applyAlignment="1">
      <alignment horizontal="right"/>
    </xf>
    <xf numFmtId="0" fontId="2" fillId="0" borderId="0" xfId="14" applyFont="1" applyFill="1"/>
    <xf numFmtId="3" fontId="2" fillId="0" borderId="0" xfId="14" applyNumberFormat="1" applyFont="1" applyFill="1" applyAlignment="1">
      <alignment horizontal="center"/>
    </xf>
    <xf numFmtId="0" fontId="2" fillId="0" borderId="0" xfId="14" applyFont="1" applyFill="1" applyAlignment="1">
      <alignment horizontal="center"/>
    </xf>
    <xf numFmtId="3" fontId="2" fillId="0" borderId="0" xfId="15" applyNumberFormat="1" applyFont="1" applyFill="1" applyAlignment="1">
      <alignment horizontal="center"/>
    </xf>
    <xf numFmtId="0" fontId="11" fillId="0" borderId="0" xfId="14" applyFont="1" applyFill="1" applyAlignment="1">
      <alignment horizontal="center"/>
    </xf>
    <xf numFmtId="0" fontId="2" fillId="0" borderId="0" xfId="15" applyFont="1" applyFill="1"/>
    <xf numFmtId="0" fontId="2" fillId="0" borderId="0" xfId="15" applyFont="1" applyFill="1" applyAlignment="1">
      <alignment horizontal="center"/>
    </xf>
    <xf numFmtId="0" fontId="2" fillId="0" borderId="0" xfId="16" applyFont="1" applyFill="1" applyAlignment="1">
      <alignment horizontal="center"/>
    </xf>
    <xf numFmtId="169" fontId="2" fillId="0" borderId="0" xfId="8" applyNumberFormat="1" applyFont="1" applyFill="1" applyAlignment="1">
      <alignment horizontal="left"/>
    </xf>
    <xf numFmtId="168" fontId="2" fillId="0" borderId="0" xfId="8" applyNumberFormat="1" applyFont="1" applyFill="1" applyAlignment="1">
      <alignment horizontal="left"/>
    </xf>
    <xf numFmtId="0" fontId="5" fillId="0" borderId="0" xfId="15" applyFont="1" applyFill="1"/>
    <xf numFmtId="0" fontId="5" fillId="0" borderId="0" xfId="10" applyFont="1" applyAlignment="1">
      <alignment horizontal="center"/>
    </xf>
    <xf numFmtId="0" fontId="7" fillId="0" borderId="0" xfId="10" applyFont="1" applyAlignment="1">
      <alignment horizontal="center"/>
    </xf>
    <xf numFmtId="0" fontId="2" fillId="0" borderId="0" xfId="10" applyFont="1" applyAlignment="1">
      <alignment horizontal="center"/>
    </xf>
    <xf numFmtId="3" fontId="2" fillId="0" borderId="0" xfId="10" applyNumberFormat="1" applyFont="1" applyAlignment="1">
      <alignment horizontal="center"/>
    </xf>
    <xf numFmtId="0" fontId="6" fillId="0" borderId="0" xfId="0" applyFont="1"/>
    <xf numFmtId="3" fontId="12" fillId="0" borderId="0" xfId="10" applyNumberFormat="1" applyFont="1" applyAlignment="1">
      <alignment horizontal="center" vertical="center"/>
    </xf>
    <xf numFmtId="0" fontId="12" fillId="0" borderId="0" xfId="10" applyFont="1" applyAlignment="1">
      <alignment horizontal="center" vertical="center" wrapText="1"/>
    </xf>
    <xf numFmtId="3" fontId="12" fillId="0" borderId="0" xfId="10" applyNumberFormat="1" applyFont="1" applyAlignment="1">
      <alignment horizontal="center" vertical="center" wrapText="1"/>
    </xf>
    <xf numFmtId="2" fontId="2" fillId="0" borderId="0" xfId="0" applyNumberFormat="1" applyFont="1"/>
    <xf numFmtId="0" fontId="2" fillId="0" borderId="0" xfId="4" applyFont="1" applyFill="1" applyBorder="1"/>
    <xf numFmtId="3" fontId="5" fillId="0" borderId="14" xfId="1" applyNumberFormat="1" applyFont="1" applyFill="1" applyBorder="1" applyAlignment="1">
      <alignment horizontal="center"/>
    </xf>
    <xf numFmtId="3" fontId="5" fillId="0" borderId="15" xfId="1" applyNumberFormat="1" applyFont="1" applyFill="1" applyBorder="1" applyAlignment="1">
      <alignment horizontal="center"/>
    </xf>
    <xf numFmtId="3" fontId="5" fillId="0" borderId="16" xfId="1" applyNumberFormat="1" applyFont="1" applyFill="1" applyBorder="1" applyAlignment="1">
      <alignment horizontal="center"/>
    </xf>
    <xf numFmtId="0" fontId="2" fillId="0" borderId="0" xfId="8" applyFont="1" applyFill="1" applyAlignment="1">
      <alignment horizontal="left" indent="2"/>
    </xf>
    <xf numFmtId="165" fontId="2" fillId="0" borderId="0" xfId="0" applyNumberFormat="1" applyFont="1" applyAlignment="1">
      <alignment horizontal="left"/>
    </xf>
    <xf numFmtId="168" fontId="2" fillId="0" borderId="0" xfId="0" applyNumberFormat="1" applyFont="1" applyAlignment="1">
      <alignment horizontal="left"/>
    </xf>
    <xf numFmtId="3" fontId="9" fillId="0" borderId="0" xfId="14" applyNumberFormat="1" applyFont="1" applyFill="1" applyAlignment="1">
      <alignment horizontal="center"/>
    </xf>
    <xf numFmtId="3" fontId="9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5" fillId="0" borderId="6" xfId="0" applyFont="1" applyBorder="1"/>
    <xf numFmtId="0" fontId="2" fillId="0" borderId="4" xfId="0" applyFont="1" applyBorder="1" applyAlignment="1">
      <alignment horizontal="center"/>
    </xf>
    <xf numFmtId="0" fontId="13" fillId="0" borderId="0" xfId="0" applyFont="1"/>
    <xf numFmtId="3" fontId="2" fillId="0" borderId="0" xfId="15" applyNumberFormat="1" applyFont="1" applyFill="1" applyAlignment="1">
      <alignment horizontal="left"/>
    </xf>
    <xf numFmtId="164" fontId="2" fillId="0" borderId="0" xfId="15" applyNumberFormat="1" applyFont="1" applyFill="1" applyAlignment="1">
      <alignment horizontal="left"/>
    </xf>
    <xf numFmtId="3" fontId="2" fillId="0" borderId="0" xfId="7" applyNumberFormat="1" applyFont="1" applyFill="1" applyBorder="1" applyAlignment="1">
      <alignment horizontal="center"/>
    </xf>
    <xf numFmtId="3" fontId="2" fillId="0" borderId="0" xfId="0" applyNumberFormat="1" applyFont="1"/>
    <xf numFmtId="3" fontId="2" fillId="0" borderId="8" xfId="0" applyNumberFormat="1" applyFont="1" applyBorder="1" applyAlignment="1">
      <alignment horizontal="center"/>
    </xf>
    <xf numFmtId="0" fontId="2" fillId="0" borderId="0" xfId="16" applyFont="1" applyFill="1"/>
    <xf numFmtId="3" fontId="2" fillId="0" borderId="0" xfId="16" applyNumberFormat="1" applyFont="1" applyFill="1" applyAlignment="1">
      <alignment horizontal="center"/>
    </xf>
    <xf numFmtId="0" fontId="5" fillId="0" borderId="10" xfId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6" xfId="14" applyFont="1" applyFill="1" applyBorder="1" applyAlignment="1">
      <alignment horizontal="center" vertical="center"/>
    </xf>
    <xf numFmtId="0" fontId="5" fillId="0" borderId="12" xfId="14" applyFont="1" applyFill="1" applyBorder="1" applyAlignment="1">
      <alignment horizontal="center" vertical="center"/>
    </xf>
    <xf numFmtId="0" fontId="5" fillId="0" borderId="13" xfId="14" applyFont="1" applyFill="1" applyBorder="1" applyAlignment="1">
      <alignment horizontal="center" vertical="center"/>
    </xf>
  </cellXfs>
  <cellStyles count="17">
    <cellStyle name="Comma 2" xfId="3" xr:uid="{00000000-0005-0000-0000-000000000000}"/>
    <cellStyle name="Comma 3 2" xfId="11" xr:uid="{3F509A6E-8877-45F2-9BAF-CB2ECA5F9EAA}"/>
    <cellStyle name="Comma0" xfId="2" xr:uid="{00000000-0005-0000-0000-000001000000}"/>
    <cellStyle name="Normal" xfId="0" builtinId="0"/>
    <cellStyle name="Normal 2" xfId="8" xr:uid="{00000000-0005-0000-0000-000003000000}"/>
    <cellStyle name="Normal 3" xfId="9" xr:uid="{00000000-0005-0000-0000-000004000000}"/>
    <cellStyle name="Normal 3 2 2" xfId="10" xr:uid="{16FFD616-BF2A-46FE-9C81-C2F7A1B1F023}"/>
    <cellStyle name="Normal_ANC Completed Request" xfId="6" xr:uid="{00000000-0005-0000-0000-000005000000}"/>
    <cellStyle name="Normal_asuj" xfId="4" xr:uid="{00000000-0005-0000-0000-000006000000}"/>
    <cellStyle name="Normal_Copy of ASUJ" xfId="1" xr:uid="{00000000-0005-0000-0000-000007000000}"/>
    <cellStyle name="Normal_Form A" xfId="14" xr:uid="{D031C9D5-13DF-44B8-AB69-B02F6A87BDCD}"/>
    <cellStyle name="Normal_non classified form A" xfId="12" xr:uid="{6D3CE2CF-E6D7-4443-BBA3-1B196DB92B03}"/>
    <cellStyle name="Normal_UA Fund Form A" xfId="15" xr:uid="{F06CF181-1E02-47CE-A711-DCC3BAB8F827}"/>
    <cellStyle name="Normal_UAFS Form A" xfId="16" xr:uid="{2458FDD6-39CC-463D-8B20-AA2FC7E2908C}"/>
    <cellStyle name="Normal_UCA" xfId="5" xr:uid="{00000000-0005-0000-0000-000008000000}"/>
    <cellStyle name="Percent" xfId="7" builtinId="5"/>
    <cellStyle name="Percent 2 2" xfId="13" xr:uid="{6D060711-18D7-4C96-B717-24B353B45E8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R1206"/>
  <sheetViews>
    <sheetView tabSelected="1" view="pageBreakPreview" zoomScaleNormal="100" zoomScaleSheetLayoutView="100" workbookViewId="0">
      <pane ySplit="10" topLeftCell="A11" activePane="bottomLeft" state="frozen"/>
      <selection pane="bottomLeft" activeCell="G14" sqref="G14"/>
    </sheetView>
  </sheetViews>
  <sheetFormatPr defaultColWidth="14.5703125" defaultRowHeight="12.75" x14ac:dyDescent="0.2"/>
  <cols>
    <col min="1" max="1" width="7" style="74" customWidth="1"/>
    <col min="2" max="2" width="6.42578125" style="8" customWidth="1"/>
    <col min="3" max="3" width="3.7109375" style="13" customWidth="1"/>
    <col min="4" max="4" width="44.42578125" style="13" customWidth="1"/>
    <col min="5" max="5" width="7.28515625" style="73" customWidth="1"/>
    <col min="6" max="6" width="16" style="73" customWidth="1"/>
    <col min="7" max="7" width="7.28515625" style="73" customWidth="1"/>
    <col min="8" max="8" width="16" style="18" customWidth="1"/>
    <col min="9" max="9" width="7.28515625" style="13" customWidth="1"/>
    <col min="10" max="10" width="16" style="18" customWidth="1"/>
    <col min="11" max="11" width="7.28515625" style="18" customWidth="1"/>
    <col min="12" max="12" width="16" style="18" customWidth="1"/>
    <col min="13" max="13" width="7.28515625" style="73" customWidth="1"/>
    <col min="14" max="14" width="16" style="73" customWidth="1"/>
    <col min="15" max="15" width="5.28515625" style="13" bestFit="1" customWidth="1"/>
    <col min="16" max="16" width="14" style="13" bestFit="1" customWidth="1"/>
    <col min="17" max="19" width="12.85546875" style="13" customWidth="1"/>
    <col min="20" max="252" width="14.5703125" style="13"/>
    <col min="253" max="253" width="4.140625" style="13" customWidth="1"/>
    <col min="254" max="254" width="6.140625" style="13" bestFit="1" customWidth="1"/>
    <col min="255" max="255" width="9.140625" style="13" customWidth="1"/>
    <col min="256" max="256" width="2.42578125" style="13" customWidth="1"/>
    <col min="257" max="257" width="39" style="13" bestFit="1" customWidth="1"/>
    <col min="258" max="258" width="5.7109375" style="13" bestFit="1" customWidth="1"/>
    <col min="259" max="259" width="13.140625" style="13" bestFit="1" customWidth="1"/>
    <col min="260" max="260" width="6.85546875" style="13" customWidth="1"/>
    <col min="261" max="261" width="11.85546875" style="13" customWidth="1"/>
    <col min="262" max="262" width="7.140625" style="13" customWidth="1"/>
    <col min="263" max="263" width="14.5703125" style="13" bestFit="1" customWidth="1"/>
    <col min="264" max="264" width="6.42578125" style="13" customWidth="1"/>
    <col min="265" max="266" width="15" style="13" bestFit="1" customWidth="1"/>
    <col min="267" max="267" width="6.140625" style="13" customWidth="1"/>
    <col min="268" max="269" width="15" style="13" bestFit="1" customWidth="1"/>
    <col min="270" max="270" width="14.5703125" style="13"/>
    <col min="271" max="271" width="3.42578125" style="13" bestFit="1" customWidth="1"/>
    <col min="272" max="272" width="2.7109375" style="13" bestFit="1" customWidth="1"/>
    <col min="273" max="273" width="4.7109375" style="13" bestFit="1" customWidth="1"/>
    <col min="274" max="275" width="4.5703125" style="13" customWidth="1"/>
    <col min="276" max="508" width="14.5703125" style="13"/>
    <col min="509" max="509" width="4.140625" style="13" customWidth="1"/>
    <col min="510" max="510" width="6.140625" style="13" bestFit="1" customWidth="1"/>
    <col min="511" max="511" width="9.140625" style="13" customWidth="1"/>
    <col min="512" max="512" width="2.42578125" style="13" customWidth="1"/>
    <col min="513" max="513" width="39" style="13" bestFit="1" customWidth="1"/>
    <col min="514" max="514" width="5.7109375" style="13" bestFit="1" customWidth="1"/>
    <col min="515" max="515" width="13.140625" style="13" bestFit="1" customWidth="1"/>
    <col min="516" max="516" width="6.85546875" style="13" customWidth="1"/>
    <col min="517" max="517" width="11.85546875" style="13" customWidth="1"/>
    <col min="518" max="518" width="7.140625" style="13" customWidth="1"/>
    <col min="519" max="519" width="14.5703125" style="13" bestFit="1" customWidth="1"/>
    <col min="520" max="520" width="6.42578125" style="13" customWidth="1"/>
    <col min="521" max="522" width="15" style="13" bestFit="1" customWidth="1"/>
    <col min="523" max="523" width="6.140625" style="13" customWidth="1"/>
    <col min="524" max="525" width="15" style="13" bestFit="1" customWidth="1"/>
    <col min="526" max="526" width="14.5703125" style="13"/>
    <col min="527" max="527" width="3.42578125" style="13" bestFit="1" customWidth="1"/>
    <col min="528" max="528" width="2.7109375" style="13" bestFit="1" customWidth="1"/>
    <col min="529" max="529" width="4.7109375" style="13" bestFit="1" customWidth="1"/>
    <col min="530" max="531" width="4.5703125" style="13" customWidth="1"/>
    <col min="532" max="764" width="14.5703125" style="13"/>
    <col min="765" max="765" width="4.140625" style="13" customWidth="1"/>
    <col min="766" max="766" width="6.140625" style="13" bestFit="1" customWidth="1"/>
    <col min="767" max="767" width="9.140625" style="13" customWidth="1"/>
    <col min="768" max="768" width="2.42578125" style="13" customWidth="1"/>
    <col min="769" max="769" width="39" style="13" bestFit="1" customWidth="1"/>
    <col min="770" max="770" width="5.7109375" style="13" bestFit="1" customWidth="1"/>
    <col min="771" max="771" width="13.140625" style="13" bestFit="1" customWidth="1"/>
    <col min="772" max="772" width="6.85546875" style="13" customWidth="1"/>
    <col min="773" max="773" width="11.85546875" style="13" customWidth="1"/>
    <col min="774" max="774" width="7.140625" style="13" customWidth="1"/>
    <col min="775" max="775" width="14.5703125" style="13" bestFit="1" customWidth="1"/>
    <col min="776" max="776" width="6.42578125" style="13" customWidth="1"/>
    <col min="777" max="778" width="15" style="13" bestFit="1" customWidth="1"/>
    <col min="779" max="779" width="6.140625" style="13" customWidth="1"/>
    <col min="780" max="781" width="15" style="13" bestFit="1" customWidth="1"/>
    <col min="782" max="782" width="14.5703125" style="13"/>
    <col min="783" max="783" width="3.42578125" style="13" bestFit="1" customWidth="1"/>
    <col min="784" max="784" width="2.7109375" style="13" bestFit="1" customWidth="1"/>
    <col min="785" max="785" width="4.7109375" style="13" bestFit="1" customWidth="1"/>
    <col min="786" max="787" width="4.5703125" style="13" customWidth="1"/>
    <col min="788" max="1020" width="14.5703125" style="13"/>
    <col min="1021" max="1021" width="4.140625" style="13" customWidth="1"/>
    <col min="1022" max="1022" width="6.140625" style="13" bestFit="1" customWidth="1"/>
    <col min="1023" max="1023" width="9.140625" style="13" customWidth="1"/>
    <col min="1024" max="1024" width="2.42578125" style="13" customWidth="1"/>
    <col min="1025" max="1025" width="39" style="13" bestFit="1" customWidth="1"/>
    <col min="1026" max="1026" width="5.7109375" style="13" bestFit="1" customWidth="1"/>
    <col min="1027" max="1027" width="13.140625" style="13" bestFit="1" customWidth="1"/>
    <col min="1028" max="1028" width="6.85546875" style="13" customWidth="1"/>
    <col min="1029" max="1029" width="11.85546875" style="13" customWidth="1"/>
    <col min="1030" max="1030" width="7.140625" style="13" customWidth="1"/>
    <col min="1031" max="1031" width="14.5703125" style="13" bestFit="1" customWidth="1"/>
    <col min="1032" max="1032" width="6.42578125" style="13" customWidth="1"/>
    <col min="1033" max="1034" width="15" style="13" bestFit="1" customWidth="1"/>
    <col min="1035" max="1035" width="6.140625" style="13" customWidth="1"/>
    <col min="1036" max="1037" width="15" style="13" bestFit="1" customWidth="1"/>
    <col min="1038" max="1038" width="14.5703125" style="13"/>
    <col min="1039" max="1039" width="3.42578125" style="13" bestFit="1" customWidth="1"/>
    <col min="1040" max="1040" width="2.7109375" style="13" bestFit="1" customWidth="1"/>
    <col min="1041" max="1041" width="4.7109375" style="13" bestFit="1" customWidth="1"/>
    <col min="1042" max="1043" width="4.5703125" style="13" customWidth="1"/>
    <col min="1044" max="1276" width="14.5703125" style="13"/>
    <col min="1277" max="1277" width="4.140625" style="13" customWidth="1"/>
    <col min="1278" max="1278" width="6.140625" style="13" bestFit="1" customWidth="1"/>
    <col min="1279" max="1279" width="9.140625" style="13" customWidth="1"/>
    <col min="1280" max="1280" width="2.42578125" style="13" customWidth="1"/>
    <col min="1281" max="1281" width="39" style="13" bestFit="1" customWidth="1"/>
    <col min="1282" max="1282" width="5.7109375" style="13" bestFit="1" customWidth="1"/>
    <col min="1283" max="1283" width="13.140625" style="13" bestFit="1" customWidth="1"/>
    <col min="1284" max="1284" width="6.85546875" style="13" customWidth="1"/>
    <col min="1285" max="1285" width="11.85546875" style="13" customWidth="1"/>
    <col min="1286" max="1286" width="7.140625" style="13" customWidth="1"/>
    <col min="1287" max="1287" width="14.5703125" style="13" bestFit="1" customWidth="1"/>
    <col min="1288" max="1288" width="6.42578125" style="13" customWidth="1"/>
    <col min="1289" max="1290" width="15" style="13" bestFit="1" customWidth="1"/>
    <col min="1291" max="1291" width="6.140625" style="13" customWidth="1"/>
    <col min="1292" max="1293" width="15" style="13" bestFit="1" customWidth="1"/>
    <col min="1294" max="1294" width="14.5703125" style="13"/>
    <col min="1295" max="1295" width="3.42578125" style="13" bestFit="1" customWidth="1"/>
    <col min="1296" max="1296" width="2.7109375" style="13" bestFit="1" customWidth="1"/>
    <col min="1297" max="1297" width="4.7109375" style="13" bestFit="1" customWidth="1"/>
    <col min="1298" max="1299" width="4.5703125" style="13" customWidth="1"/>
    <col min="1300" max="1532" width="14.5703125" style="13"/>
    <col min="1533" max="1533" width="4.140625" style="13" customWidth="1"/>
    <col min="1534" max="1534" width="6.140625" style="13" bestFit="1" customWidth="1"/>
    <col min="1535" max="1535" width="9.140625" style="13" customWidth="1"/>
    <col min="1536" max="1536" width="2.42578125" style="13" customWidth="1"/>
    <col min="1537" max="1537" width="39" style="13" bestFit="1" customWidth="1"/>
    <col min="1538" max="1538" width="5.7109375" style="13" bestFit="1" customWidth="1"/>
    <col min="1539" max="1539" width="13.140625" style="13" bestFit="1" customWidth="1"/>
    <col min="1540" max="1540" width="6.85546875" style="13" customWidth="1"/>
    <col min="1541" max="1541" width="11.85546875" style="13" customWidth="1"/>
    <col min="1542" max="1542" width="7.140625" style="13" customWidth="1"/>
    <col min="1543" max="1543" width="14.5703125" style="13" bestFit="1" customWidth="1"/>
    <col min="1544" max="1544" width="6.42578125" style="13" customWidth="1"/>
    <col min="1545" max="1546" width="15" style="13" bestFit="1" customWidth="1"/>
    <col min="1547" max="1547" width="6.140625" style="13" customWidth="1"/>
    <col min="1548" max="1549" width="15" style="13" bestFit="1" customWidth="1"/>
    <col min="1550" max="1550" width="14.5703125" style="13"/>
    <col min="1551" max="1551" width="3.42578125" style="13" bestFit="1" customWidth="1"/>
    <col min="1552" max="1552" width="2.7109375" style="13" bestFit="1" customWidth="1"/>
    <col min="1553" max="1553" width="4.7109375" style="13" bestFit="1" customWidth="1"/>
    <col min="1554" max="1555" width="4.5703125" style="13" customWidth="1"/>
    <col min="1556" max="1788" width="14.5703125" style="13"/>
    <col min="1789" max="1789" width="4.140625" style="13" customWidth="1"/>
    <col min="1790" max="1790" width="6.140625" style="13" bestFit="1" customWidth="1"/>
    <col min="1791" max="1791" width="9.140625" style="13" customWidth="1"/>
    <col min="1792" max="1792" width="2.42578125" style="13" customWidth="1"/>
    <col min="1793" max="1793" width="39" style="13" bestFit="1" customWidth="1"/>
    <col min="1794" max="1794" width="5.7109375" style="13" bestFit="1" customWidth="1"/>
    <col min="1795" max="1795" width="13.140625" style="13" bestFit="1" customWidth="1"/>
    <col min="1796" max="1796" width="6.85546875" style="13" customWidth="1"/>
    <col min="1797" max="1797" width="11.85546875" style="13" customWidth="1"/>
    <col min="1798" max="1798" width="7.140625" style="13" customWidth="1"/>
    <col min="1799" max="1799" width="14.5703125" style="13" bestFit="1" customWidth="1"/>
    <col min="1800" max="1800" width="6.42578125" style="13" customWidth="1"/>
    <col min="1801" max="1802" width="15" style="13" bestFit="1" customWidth="1"/>
    <col min="1803" max="1803" width="6.140625" style="13" customWidth="1"/>
    <col min="1804" max="1805" width="15" style="13" bestFit="1" customWidth="1"/>
    <col min="1806" max="1806" width="14.5703125" style="13"/>
    <col min="1807" max="1807" width="3.42578125" style="13" bestFit="1" customWidth="1"/>
    <col min="1808" max="1808" width="2.7109375" style="13" bestFit="1" customWidth="1"/>
    <col min="1809" max="1809" width="4.7109375" style="13" bestFit="1" customWidth="1"/>
    <col min="1810" max="1811" width="4.5703125" style="13" customWidth="1"/>
    <col min="1812" max="2044" width="14.5703125" style="13"/>
    <col min="2045" max="2045" width="4.140625" style="13" customWidth="1"/>
    <col min="2046" max="2046" width="6.140625" style="13" bestFit="1" customWidth="1"/>
    <col min="2047" max="2047" width="9.140625" style="13" customWidth="1"/>
    <col min="2048" max="2048" width="2.42578125" style="13" customWidth="1"/>
    <col min="2049" max="2049" width="39" style="13" bestFit="1" customWidth="1"/>
    <col min="2050" max="2050" width="5.7109375" style="13" bestFit="1" customWidth="1"/>
    <col min="2051" max="2051" width="13.140625" style="13" bestFit="1" customWidth="1"/>
    <col min="2052" max="2052" width="6.85546875" style="13" customWidth="1"/>
    <col min="2053" max="2053" width="11.85546875" style="13" customWidth="1"/>
    <col min="2054" max="2054" width="7.140625" style="13" customWidth="1"/>
    <col min="2055" max="2055" width="14.5703125" style="13" bestFit="1" customWidth="1"/>
    <col min="2056" max="2056" width="6.42578125" style="13" customWidth="1"/>
    <col min="2057" max="2058" width="15" style="13" bestFit="1" customWidth="1"/>
    <col min="2059" max="2059" width="6.140625" style="13" customWidth="1"/>
    <col min="2060" max="2061" width="15" style="13" bestFit="1" customWidth="1"/>
    <col min="2062" max="2062" width="14.5703125" style="13"/>
    <col min="2063" max="2063" width="3.42578125" style="13" bestFit="1" customWidth="1"/>
    <col min="2064" max="2064" width="2.7109375" style="13" bestFit="1" customWidth="1"/>
    <col min="2065" max="2065" width="4.7109375" style="13" bestFit="1" customWidth="1"/>
    <col min="2066" max="2067" width="4.5703125" style="13" customWidth="1"/>
    <col min="2068" max="2300" width="14.5703125" style="13"/>
    <col min="2301" max="2301" width="4.140625" style="13" customWidth="1"/>
    <col min="2302" max="2302" width="6.140625" style="13" bestFit="1" customWidth="1"/>
    <col min="2303" max="2303" width="9.140625" style="13" customWidth="1"/>
    <col min="2304" max="2304" width="2.42578125" style="13" customWidth="1"/>
    <col min="2305" max="2305" width="39" style="13" bestFit="1" customWidth="1"/>
    <col min="2306" max="2306" width="5.7109375" style="13" bestFit="1" customWidth="1"/>
    <col min="2307" max="2307" width="13.140625" style="13" bestFit="1" customWidth="1"/>
    <col min="2308" max="2308" width="6.85546875" style="13" customWidth="1"/>
    <col min="2309" max="2309" width="11.85546875" style="13" customWidth="1"/>
    <col min="2310" max="2310" width="7.140625" style="13" customWidth="1"/>
    <col min="2311" max="2311" width="14.5703125" style="13" bestFit="1" customWidth="1"/>
    <col min="2312" max="2312" width="6.42578125" style="13" customWidth="1"/>
    <col min="2313" max="2314" width="15" style="13" bestFit="1" customWidth="1"/>
    <col min="2315" max="2315" width="6.140625" style="13" customWidth="1"/>
    <col min="2316" max="2317" width="15" style="13" bestFit="1" customWidth="1"/>
    <col min="2318" max="2318" width="14.5703125" style="13"/>
    <col min="2319" max="2319" width="3.42578125" style="13" bestFit="1" customWidth="1"/>
    <col min="2320" max="2320" width="2.7109375" style="13" bestFit="1" customWidth="1"/>
    <col min="2321" max="2321" width="4.7109375" style="13" bestFit="1" customWidth="1"/>
    <col min="2322" max="2323" width="4.5703125" style="13" customWidth="1"/>
    <col min="2324" max="2556" width="14.5703125" style="13"/>
    <col min="2557" max="2557" width="4.140625" style="13" customWidth="1"/>
    <col min="2558" max="2558" width="6.140625" style="13" bestFit="1" customWidth="1"/>
    <col min="2559" max="2559" width="9.140625" style="13" customWidth="1"/>
    <col min="2560" max="2560" width="2.42578125" style="13" customWidth="1"/>
    <col min="2561" max="2561" width="39" style="13" bestFit="1" customWidth="1"/>
    <col min="2562" max="2562" width="5.7109375" style="13" bestFit="1" customWidth="1"/>
    <col min="2563" max="2563" width="13.140625" style="13" bestFit="1" customWidth="1"/>
    <col min="2564" max="2564" width="6.85546875" style="13" customWidth="1"/>
    <col min="2565" max="2565" width="11.85546875" style="13" customWidth="1"/>
    <col min="2566" max="2566" width="7.140625" style="13" customWidth="1"/>
    <col min="2567" max="2567" width="14.5703125" style="13" bestFit="1" customWidth="1"/>
    <col min="2568" max="2568" width="6.42578125" style="13" customWidth="1"/>
    <col min="2569" max="2570" width="15" style="13" bestFit="1" customWidth="1"/>
    <col min="2571" max="2571" width="6.140625" style="13" customWidth="1"/>
    <col min="2572" max="2573" width="15" style="13" bestFit="1" customWidth="1"/>
    <col min="2574" max="2574" width="14.5703125" style="13"/>
    <col min="2575" max="2575" width="3.42578125" style="13" bestFit="1" customWidth="1"/>
    <col min="2576" max="2576" width="2.7109375" style="13" bestFit="1" customWidth="1"/>
    <col min="2577" max="2577" width="4.7109375" style="13" bestFit="1" customWidth="1"/>
    <col min="2578" max="2579" width="4.5703125" style="13" customWidth="1"/>
    <col min="2580" max="2812" width="14.5703125" style="13"/>
    <col min="2813" max="2813" width="4.140625" style="13" customWidth="1"/>
    <col min="2814" max="2814" width="6.140625" style="13" bestFit="1" customWidth="1"/>
    <col min="2815" max="2815" width="9.140625" style="13" customWidth="1"/>
    <col min="2816" max="2816" width="2.42578125" style="13" customWidth="1"/>
    <col min="2817" max="2817" width="39" style="13" bestFit="1" customWidth="1"/>
    <col min="2818" max="2818" width="5.7109375" style="13" bestFit="1" customWidth="1"/>
    <col min="2819" max="2819" width="13.140625" style="13" bestFit="1" customWidth="1"/>
    <col min="2820" max="2820" width="6.85546875" style="13" customWidth="1"/>
    <col min="2821" max="2821" width="11.85546875" style="13" customWidth="1"/>
    <col min="2822" max="2822" width="7.140625" style="13" customWidth="1"/>
    <col min="2823" max="2823" width="14.5703125" style="13" bestFit="1" customWidth="1"/>
    <col min="2824" max="2824" width="6.42578125" style="13" customWidth="1"/>
    <col min="2825" max="2826" width="15" style="13" bestFit="1" customWidth="1"/>
    <col min="2827" max="2827" width="6.140625" style="13" customWidth="1"/>
    <col min="2828" max="2829" width="15" style="13" bestFit="1" customWidth="1"/>
    <col min="2830" max="2830" width="14.5703125" style="13"/>
    <col min="2831" max="2831" width="3.42578125" style="13" bestFit="1" customWidth="1"/>
    <col min="2832" max="2832" width="2.7109375" style="13" bestFit="1" customWidth="1"/>
    <col min="2833" max="2833" width="4.7109375" style="13" bestFit="1" customWidth="1"/>
    <col min="2834" max="2835" width="4.5703125" style="13" customWidth="1"/>
    <col min="2836" max="3068" width="14.5703125" style="13"/>
    <col min="3069" max="3069" width="4.140625" style="13" customWidth="1"/>
    <col min="3070" max="3070" width="6.140625" style="13" bestFit="1" customWidth="1"/>
    <col min="3071" max="3071" width="9.140625" style="13" customWidth="1"/>
    <col min="3072" max="3072" width="2.42578125" style="13" customWidth="1"/>
    <col min="3073" max="3073" width="39" style="13" bestFit="1" customWidth="1"/>
    <col min="3074" max="3074" width="5.7109375" style="13" bestFit="1" customWidth="1"/>
    <col min="3075" max="3075" width="13.140625" style="13" bestFit="1" customWidth="1"/>
    <col min="3076" max="3076" width="6.85546875" style="13" customWidth="1"/>
    <col min="3077" max="3077" width="11.85546875" style="13" customWidth="1"/>
    <col min="3078" max="3078" width="7.140625" style="13" customWidth="1"/>
    <col min="3079" max="3079" width="14.5703125" style="13" bestFit="1" customWidth="1"/>
    <col min="3080" max="3080" width="6.42578125" style="13" customWidth="1"/>
    <col min="3081" max="3082" width="15" style="13" bestFit="1" customWidth="1"/>
    <col min="3083" max="3083" width="6.140625" style="13" customWidth="1"/>
    <col min="3084" max="3085" width="15" style="13" bestFit="1" customWidth="1"/>
    <col min="3086" max="3086" width="14.5703125" style="13"/>
    <col min="3087" max="3087" width="3.42578125" style="13" bestFit="1" customWidth="1"/>
    <col min="3088" max="3088" width="2.7109375" style="13" bestFit="1" customWidth="1"/>
    <col min="3089" max="3089" width="4.7109375" style="13" bestFit="1" customWidth="1"/>
    <col min="3090" max="3091" width="4.5703125" style="13" customWidth="1"/>
    <col min="3092" max="3324" width="14.5703125" style="13"/>
    <col min="3325" max="3325" width="4.140625" style="13" customWidth="1"/>
    <col min="3326" max="3326" width="6.140625" style="13" bestFit="1" customWidth="1"/>
    <col min="3327" max="3327" width="9.140625" style="13" customWidth="1"/>
    <col min="3328" max="3328" width="2.42578125" style="13" customWidth="1"/>
    <col min="3329" max="3329" width="39" style="13" bestFit="1" customWidth="1"/>
    <col min="3330" max="3330" width="5.7109375" style="13" bestFit="1" customWidth="1"/>
    <col min="3331" max="3331" width="13.140625" style="13" bestFit="1" customWidth="1"/>
    <col min="3332" max="3332" width="6.85546875" style="13" customWidth="1"/>
    <col min="3333" max="3333" width="11.85546875" style="13" customWidth="1"/>
    <col min="3334" max="3334" width="7.140625" style="13" customWidth="1"/>
    <col min="3335" max="3335" width="14.5703125" style="13" bestFit="1" customWidth="1"/>
    <col min="3336" max="3336" width="6.42578125" style="13" customWidth="1"/>
    <col min="3337" max="3338" width="15" style="13" bestFit="1" customWidth="1"/>
    <col min="3339" max="3339" width="6.140625" style="13" customWidth="1"/>
    <col min="3340" max="3341" width="15" style="13" bestFit="1" customWidth="1"/>
    <col min="3342" max="3342" width="14.5703125" style="13"/>
    <col min="3343" max="3343" width="3.42578125" style="13" bestFit="1" customWidth="1"/>
    <col min="3344" max="3344" width="2.7109375" style="13" bestFit="1" customWidth="1"/>
    <col min="3345" max="3345" width="4.7109375" style="13" bestFit="1" customWidth="1"/>
    <col min="3346" max="3347" width="4.5703125" style="13" customWidth="1"/>
    <col min="3348" max="3580" width="14.5703125" style="13"/>
    <col min="3581" max="3581" width="4.140625" style="13" customWidth="1"/>
    <col min="3582" max="3582" width="6.140625" style="13" bestFit="1" customWidth="1"/>
    <col min="3583" max="3583" width="9.140625" style="13" customWidth="1"/>
    <col min="3584" max="3584" width="2.42578125" style="13" customWidth="1"/>
    <col min="3585" max="3585" width="39" style="13" bestFit="1" customWidth="1"/>
    <col min="3586" max="3586" width="5.7109375" style="13" bestFit="1" customWidth="1"/>
    <col min="3587" max="3587" width="13.140625" style="13" bestFit="1" customWidth="1"/>
    <col min="3588" max="3588" width="6.85546875" style="13" customWidth="1"/>
    <col min="3589" max="3589" width="11.85546875" style="13" customWidth="1"/>
    <col min="3590" max="3590" width="7.140625" style="13" customWidth="1"/>
    <col min="3591" max="3591" width="14.5703125" style="13" bestFit="1" customWidth="1"/>
    <col min="3592" max="3592" width="6.42578125" style="13" customWidth="1"/>
    <col min="3593" max="3594" width="15" style="13" bestFit="1" customWidth="1"/>
    <col min="3595" max="3595" width="6.140625" style="13" customWidth="1"/>
    <col min="3596" max="3597" width="15" style="13" bestFit="1" customWidth="1"/>
    <col min="3598" max="3598" width="14.5703125" style="13"/>
    <col min="3599" max="3599" width="3.42578125" style="13" bestFit="1" customWidth="1"/>
    <col min="3600" max="3600" width="2.7109375" style="13" bestFit="1" customWidth="1"/>
    <col min="3601" max="3601" width="4.7109375" style="13" bestFit="1" customWidth="1"/>
    <col min="3602" max="3603" width="4.5703125" style="13" customWidth="1"/>
    <col min="3604" max="3836" width="14.5703125" style="13"/>
    <col min="3837" max="3837" width="4.140625" style="13" customWidth="1"/>
    <col min="3838" max="3838" width="6.140625" style="13" bestFit="1" customWidth="1"/>
    <col min="3839" max="3839" width="9.140625" style="13" customWidth="1"/>
    <col min="3840" max="3840" width="2.42578125" style="13" customWidth="1"/>
    <col min="3841" max="3841" width="39" style="13" bestFit="1" customWidth="1"/>
    <col min="3842" max="3842" width="5.7109375" style="13" bestFit="1" customWidth="1"/>
    <col min="3843" max="3843" width="13.140625" style="13" bestFit="1" customWidth="1"/>
    <col min="3844" max="3844" width="6.85546875" style="13" customWidth="1"/>
    <col min="3845" max="3845" width="11.85546875" style="13" customWidth="1"/>
    <col min="3846" max="3846" width="7.140625" style="13" customWidth="1"/>
    <col min="3847" max="3847" width="14.5703125" style="13" bestFit="1" customWidth="1"/>
    <col min="3848" max="3848" width="6.42578125" style="13" customWidth="1"/>
    <col min="3849" max="3850" width="15" style="13" bestFit="1" customWidth="1"/>
    <col min="3851" max="3851" width="6.140625" style="13" customWidth="1"/>
    <col min="3852" max="3853" width="15" style="13" bestFit="1" customWidth="1"/>
    <col min="3854" max="3854" width="14.5703125" style="13"/>
    <col min="3855" max="3855" width="3.42578125" style="13" bestFit="1" customWidth="1"/>
    <col min="3856" max="3856" width="2.7109375" style="13" bestFit="1" customWidth="1"/>
    <col min="3857" max="3857" width="4.7109375" style="13" bestFit="1" customWidth="1"/>
    <col min="3858" max="3859" width="4.5703125" style="13" customWidth="1"/>
    <col min="3860" max="4092" width="14.5703125" style="13"/>
    <col min="4093" max="4093" width="4.140625" style="13" customWidth="1"/>
    <col min="4094" max="4094" width="6.140625" style="13" bestFit="1" customWidth="1"/>
    <col min="4095" max="4095" width="9.140625" style="13" customWidth="1"/>
    <col min="4096" max="4096" width="2.42578125" style="13" customWidth="1"/>
    <col min="4097" max="4097" width="39" style="13" bestFit="1" customWidth="1"/>
    <col min="4098" max="4098" width="5.7109375" style="13" bestFit="1" customWidth="1"/>
    <col min="4099" max="4099" width="13.140625" style="13" bestFit="1" customWidth="1"/>
    <col min="4100" max="4100" width="6.85546875" style="13" customWidth="1"/>
    <col min="4101" max="4101" width="11.85546875" style="13" customWidth="1"/>
    <col min="4102" max="4102" width="7.140625" style="13" customWidth="1"/>
    <col min="4103" max="4103" width="14.5703125" style="13" bestFit="1" customWidth="1"/>
    <col min="4104" max="4104" width="6.42578125" style="13" customWidth="1"/>
    <col min="4105" max="4106" width="15" style="13" bestFit="1" customWidth="1"/>
    <col min="4107" max="4107" width="6.140625" style="13" customWidth="1"/>
    <col min="4108" max="4109" width="15" style="13" bestFit="1" customWidth="1"/>
    <col min="4110" max="4110" width="14.5703125" style="13"/>
    <col min="4111" max="4111" width="3.42578125" style="13" bestFit="1" customWidth="1"/>
    <col min="4112" max="4112" width="2.7109375" style="13" bestFit="1" customWidth="1"/>
    <col min="4113" max="4113" width="4.7109375" style="13" bestFit="1" customWidth="1"/>
    <col min="4114" max="4115" width="4.5703125" style="13" customWidth="1"/>
    <col min="4116" max="4348" width="14.5703125" style="13"/>
    <col min="4349" max="4349" width="4.140625" style="13" customWidth="1"/>
    <col min="4350" max="4350" width="6.140625" style="13" bestFit="1" customWidth="1"/>
    <col min="4351" max="4351" width="9.140625" style="13" customWidth="1"/>
    <col min="4352" max="4352" width="2.42578125" style="13" customWidth="1"/>
    <col min="4353" max="4353" width="39" style="13" bestFit="1" customWidth="1"/>
    <col min="4354" max="4354" width="5.7109375" style="13" bestFit="1" customWidth="1"/>
    <col min="4355" max="4355" width="13.140625" style="13" bestFit="1" customWidth="1"/>
    <col min="4356" max="4356" width="6.85546875" style="13" customWidth="1"/>
    <col min="4357" max="4357" width="11.85546875" style="13" customWidth="1"/>
    <col min="4358" max="4358" width="7.140625" style="13" customWidth="1"/>
    <col min="4359" max="4359" width="14.5703125" style="13" bestFit="1" customWidth="1"/>
    <col min="4360" max="4360" width="6.42578125" style="13" customWidth="1"/>
    <col min="4361" max="4362" width="15" style="13" bestFit="1" customWidth="1"/>
    <col min="4363" max="4363" width="6.140625" style="13" customWidth="1"/>
    <col min="4364" max="4365" width="15" style="13" bestFit="1" customWidth="1"/>
    <col min="4366" max="4366" width="14.5703125" style="13"/>
    <col min="4367" max="4367" width="3.42578125" style="13" bestFit="1" customWidth="1"/>
    <col min="4368" max="4368" width="2.7109375" style="13" bestFit="1" customWidth="1"/>
    <col min="4369" max="4369" width="4.7109375" style="13" bestFit="1" customWidth="1"/>
    <col min="4370" max="4371" width="4.5703125" style="13" customWidth="1"/>
    <col min="4372" max="4604" width="14.5703125" style="13"/>
    <col min="4605" max="4605" width="4.140625" style="13" customWidth="1"/>
    <col min="4606" max="4606" width="6.140625" style="13" bestFit="1" customWidth="1"/>
    <col min="4607" max="4607" width="9.140625" style="13" customWidth="1"/>
    <col min="4608" max="4608" width="2.42578125" style="13" customWidth="1"/>
    <col min="4609" max="4609" width="39" style="13" bestFit="1" customWidth="1"/>
    <col min="4610" max="4610" width="5.7109375" style="13" bestFit="1" customWidth="1"/>
    <col min="4611" max="4611" width="13.140625" style="13" bestFit="1" customWidth="1"/>
    <col min="4612" max="4612" width="6.85546875" style="13" customWidth="1"/>
    <col min="4613" max="4613" width="11.85546875" style="13" customWidth="1"/>
    <col min="4614" max="4614" width="7.140625" style="13" customWidth="1"/>
    <col min="4615" max="4615" width="14.5703125" style="13" bestFit="1" customWidth="1"/>
    <col min="4616" max="4616" width="6.42578125" style="13" customWidth="1"/>
    <col min="4617" max="4618" width="15" style="13" bestFit="1" customWidth="1"/>
    <col min="4619" max="4619" width="6.140625" style="13" customWidth="1"/>
    <col min="4620" max="4621" width="15" style="13" bestFit="1" customWidth="1"/>
    <col min="4622" max="4622" width="14.5703125" style="13"/>
    <col min="4623" max="4623" width="3.42578125" style="13" bestFit="1" customWidth="1"/>
    <col min="4624" max="4624" width="2.7109375" style="13" bestFit="1" customWidth="1"/>
    <col min="4625" max="4625" width="4.7109375" style="13" bestFit="1" customWidth="1"/>
    <col min="4626" max="4627" width="4.5703125" style="13" customWidth="1"/>
    <col min="4628" max="4860" width="14.5703125" style="13"/>
    <col min="4861" max="4861" width="4.140625" style="13" customWidth="1"/>
    <col min="4862" max="4862" width="6.140625" style="13" bestFit="1" customWidth="1"/>
    <col min="4863" max="4863" width="9.140625" style="13" customWidth="1"/>
    <col min="4864" max="4864" width="2.42578125" style="13" customWidth="1"/>
    <col min="4865" max="4865" width="39" style="13" bestFit="1" customWidth="1"/>
    <col min="4866" max="4866" width="5.7109375" style="13" bestFit="1" customWidth="1"/>
    <col min="4867" max="4867" width="13.140625" style="13" bestFit="1" customWidth="1"/>
    <col min="4868" max="4868" width="6.85546875" style="13" customWidth="1"/>
    <col min="4869" max="4869" width="11.85546875" style="13" customWidth="1"/>
    <col min="4870" max="4870" width="7.140625" style="13" customWidth="1"/>
    <col min="4871" max="4871" width="14.5703125" style="13" bestFit="1" customWidth="1"/>
    <col min="4872" max="4872" width="6.42578125" style="13" customWidth="1"/>
    <col min="4873" max="4874" width="15" style="13" bestFit="1" customWidth="1"/>
    <col min="4875" max="4875" width="6.140625" style="13" customWidth="1"/>
    <col min="4876" max="4877" width="15" style="13" bestFit="1" customWidth="1"/>
    <col min="4878" max="4878" width="14.5703125" style="13"/>
    <col min="4879" max="4879" width="3.42578125" style="13" bestFit="1" customWidth="1"/>
    <col min="4880" max="4880" width="2.7109375" style="13" bestFit="1" customWidth="1"/>
    <col min="4881" max="4881" width="4.7109375" style="13" bestFit="1" customWidth="1"/>
    <col min="4882" max="4883" width="4.5703125" style="13" customWidth="1"/>
    <col min="4884" max="5116" width="14.5703125" style="13"/>
    <col min="5117" max="5117" width="4.140625" style="13" customWidth="1"/>
    <col min="5118" max="5118" width="6.140625" style="13" bestFit="1" customWidth="1"/>
    <col min="5119" max="5119" width="9.140625" style="13" customWidth="1"/>
    <col min="5120" max="5120" width="2.42578125" style="13" customWidth="1"/>
    <col min="5121" max="5121" width="39" style="13" bestFit="1" customWidth="1"/>
    <col min="5122" max="5122" width="5.7109375" style="13" bestFit="1" customWidth="1"/>
    <col min="5123" max="5123" width="13.140625" style="13" bestFit="1" customWidth="1"/>
    <col min="5124" max="5124" width="6.85546875" style="13" customWidth="1"/>
    <col min="5125" max="5125" width="11.85546875" style="13" customWidth="1"/>
    <col min="5126" max="5126" width="7.140625" style="13" customWidth="1"/>
    <col min="5127" max="5127" width="14.5703125" style="13" bestFit="1" customWidth="1"/>
    <col min="5128" max="5128" width="6.42578125" style="13" customWidth="1"/>
    <col min="5129" max="5130" width="15" style="13" bestFit="1" customWidth="1"/>
    <col min="5131" max="5131" width="6.140625" style="13" customWidth="1"/>
    <col min="5132" max="5133" width="15" style="13" bestFit="1" customWidth="1"/>
    <col min="5134" max="5134" width="14.5703125" style="13"/>
    <col min="5135" max="5135" width="3.42578125" style="13" bestFit="1" customWidth="1"/>
    <col min="5136" max="5136" width="2.7109375" style="13" bestFit="1" customWidth="1"/>
    <col min="5137" max="5137" width="4.7109375" style="13" bestFit="1" customWidth="1"/>
    <col min="5138" max="5139" width="4.5703125" style="13" customWidth="1"/>
    <col min="5140" max="5372" width="14.5703125" style="13"/>
    <col min="5373" max="5373" width="4.140625" style="13" customWidth="1"/>
    <col min="5374" max="5374" width="6.140625" style="13" bestFit="1" customWidth="1"/>
    <col min="5375" max="5375" width="9.140625" style="13" customWidth="1"/>
    <col min="5376" max="5376" width="2.42578125" style="13" customWidth="1"/>
    <col min="5377" max="5377" width="39" style="13" bestFit="1" customWidth="1"/>
    <col min="5378" max="5378" width="5.7109375" style="13" bestFit="1" customWidth="1"/>
    <col min="5379" max="5379" width="13.140625" style="13" bestFit="1" customWidth="1"/>
    <col min="5380" max="5380" width="6.85546875" style="13" customWidth="1"/>
    <col min="5381" max="5381" width="11.85546875" style="13" customWidth="1"/>
    <col min="5382" max="5382" width="7.140625" style="13" customWidth="1"/>
    <col min="5383" max="5383" width="14.5703125" style="13" bestFit="1" customWidth="1"/>
    <col min="5384" max="5384" width="6.42578125" style="13" customWidth="1"/>
    <col min="5385" max="5386" width="15" style="13" bestFit="1" customWidth="1"/>
    <col min="5387" max="5387" width="6.140625" style="13" customWidth="1"/>
    <col min="5388" max="5389" width="15" style="13" bestFit="1" customWidth="1"/>
    <col min="5390" max="5390" width="14.5703125" style="13"/>
    <col min="5391" max="5391" width="3.42578125" style="13" bestFit="1" customWidth="1"/>
    <col min="5392" max="5392" width="2.7109375" style="13" bestFit="1" customWidth="1"/>
    <col min="5393" max="5393" width="4.7109375" style="13" bestFit="1" customWidth="1"/>
    <col min="5394" max="5395" width="4.5703125" style="13" customWidth="1"/>
    <col min="5396" max="5628" width="14.5703125" style="13"/>
    <col min="5629" max="5629" width="4.140625" style="13" customWidth="1"/>
    <col min="5630" max="5630" width="6.140625" style="13" bestFit="1" customWidth="1"/>
    <col min="5631" max="5631" width="9.140625" style="13" customWidth="1"/>
    <col min="5632" max="5632" width="2.42578125" style="13" customWidth="1"/>
    <col min="5633" max="5633" width="39" style="13" bestFit="1" customWidth="1"/>
    <col min="5634" max="5634" width="5.7109375" style="13" bestFit="1" customWidth="1"/>
    <col min="5635" max="5635" width="13.140625" style="13" bestFit="1" customWidth="1"/>
    <col min="5636" max="5636" width="6.85546875" style="13" customWidth="1"/>
    <col min="5637" max="5637" width="11.85546875" style="13" customWidth="1"/>
    <col min="5638" max="5638" width="7.140625" style="13" customWidth="1"/>
    <col min="5639" max="5639" width="14.5703125" style="13" bestFit="1" customWidth="1"/>
    <col min="5640" max="5640" width="6.42578125" style="13" customWidth="1"/>
    <col min="5641" max="5642" width="15" style="13" bestFit="1" customWidth="1"/>
    <col min="5643" max="5643" width="6.140625" style="13" customWidth="1"/>
    <col min="5644" max="5645" width="15" style="13" bestFit="1" customWidth="1"/>
    <col min="5646" max="5646" width="14.5703125" style="13"/>
    <col min="5647" max="5647" width="3.42578125" style="13" bestFit="1" customWidth="1"/>
    <col min="5648" max="5648" width="2.7109375" style="13" bestFit="1" customWidth="1"/>
    <col min="5649" max="5649" width="4.7109375" style="13" bestFit="1" customWidth="1"/>
    <col min="5650" max="5651" width="4.5703125" style="13" customWidth="1"/>
    <col min="5652" max="5884" width="14.5703125" style="13"/>
    <col min="5885" max="5885" width="4.140625" style="13" customWidth="1"/>
    <col min="5886" max="5886" width="6.140625" style="13" bestFit="1" customWidth="1"/>
    <col min="5887" max="5887" width="9.140625" style="13" customWidth="1"/>
    <col min="5888" max="5888" width="2.42578125" style="13" customWidth="1"/>
    <col min="5889" max="5889" width="39" style="13" bestFit="1" customWidth="1"/>
    <col min="5890" max="5890" width="5.7109375" style="13" bestFit="1" customWidth="1"/>
    <col min="5891" max="5891" width="13.140625" style="13" bestFit="1" customWidth="1"/>
    <col min="5892" max="5892" width="6.85546875" style="13" customWidth="1"/>
    <col min="5893" max="5893" width="11.85546875" style="13" customWidth="1"/>
    <col min="5894" max="5894" width="7.140625" style="13" customWidth="1"/>
    <col min="5895" max="5895" width="14.5703125" style="13" bestFit="1" customWidth="1"/>
    <col min="5896" max="5896" width="6.42578125" style="13" customWidth="1"/>
    <col min="5897" max="5898" width="15" style="13" bestFit="1" customWidth="1"/>
    <col min="5899" max="5899" width="6.140625" style="13" customWidth="1"/>
    <col min="5900" max="5901" width="15" style="13" bestFit="1" customWidth="1"/>
    <col min="5902" max="5902" width="14.5703125" style="13"/>
    <col min="5903" max="5903" width="3.42578125" style="13" bestFit="1" customWidth="1"/>
    <col min="5904" max="5904" width="2.7109375" style="13" bestFit="1" customWidth="1"/>
    <col min="5905" max="5905" width="4.7109375" style="13" bestFit="1" customWidth="1"/>
    <col min="5906" max="5907" width="4.5703125" style="13" customWidth="1"/>
    <col min="5908" max="6140" width="14.5703125" style="13"/>
    <col min="6141" max="6141" width="4.140625" style="13" customWidth="1"/>
    <col min="6142" max="6142" width="6.140625" style="13" bestFit="1" customWidth="1"/>
    <col min="6143" max="6143" width="9.140625" style="13" customWidth="1"/>
    <col min="6144" max="6144" width="2.42578125" style="13" customWidth="1"/>
    <col min="6145" max="6145" width="39" style="13" bestFit="1" customWidth="1"/>
    <col min="6146" max="6146" width="5.7109375" style="13" bestFit="1" customWidth="1"/>
    <col min="6147" max="6147" width="13.140625" style="13" bestFit="1" customWidth="1"/>
    <col min="6148" max="6148" width="6.85546875" style="13" customWidth="1"/>
    <col min="6149" max="6149" width="11.85546875" style="13" customWidth="1"/>
    <col min="6150" max="6150" width="7.140625" style="13" customWidth="1"/>
    <col min="6151" max="6151" width="14.5703125" style="13" bestFit="1" customWidth="1"/>
    <col min="6152" max="6152" width="6.42578125" style="13" customWidth="1"/>
    <col min="6153" max="6154" width="15" style="13" bestFit="1" customWidth="1"/>
    <col min="6155" max="6155" width="6.140625" style="13" customWidth="1"/>
    <col min="6156" max="6157" width="15" style="13" bestFit="1" customWidth="1"/>
    <col min="6158" max="6158" width="14.5703125" style="13"/>
    <col min="6159" max="6159" width="3.42578125" style="13" bestFit="1" customWidth="1"/>
    <col min="6160" max="6160" width="2.7109375" style="13" bestFit="1" customWidth="1"/>
    <col min="6161" max="6161" width="4.7109375" style="13" bestFit="1" customWidth="1"/>
    <col min="6162" max="6163" width="4.5703125" style="13" customWidth="1"/>
    <col min="6164" max="6396" width="14.5703125" style="13"/>
    <col min="6397" max="6397" width="4.140625" style="13" customWidth="1"/>
    <col min="6398" max="6398" width="6.140625" style="13" bestFit="1" customWidth="1"/>
    <col min="6399" max="6399" width="9.140625" style="13" customWidth="1"/>
    <col min="6400" max="6400" width="2.42578125" style="13" customWidth="1"/>
    <col min="6401" max="6401" width="39" style="13" bestFit="1" customWidth="1"/>
    <col min="6402" max="6402" width="5.7109375" style="13" bestFit="1" customWidth="1"/>
    <col min="6403" max="6403" width="13.140625" style="13" bestFit="1" customWidth="1"/>
    <col min="6404" max="6404" width="6.85546875" style="13" customWidth="1"/>
    <col min="6405" max="6405" width="11.85546875" style="13" customWidth="1"/>
    <col min="6406" max="6406" width="7.140625" style="13" customWidth="1"/>
    <col min="6407" max="6407" width="14.5703125" style="13" bestFit="1" customWidth="1"/>
    <col min="6408" max="6408" width="6.42578125" style="13" customWidth="1"/>
    <col min="6409" max="6410" width="15" style="13" bestFit="1" customWidth="1"/>
    <col min="6411" max="6411" width="6.140625" style="13" customWidth="1"/>
    <col min="6412" max="6413" width="15" style="13" bestFit="1" customWidth="1"/>
    <col min="6414" max="6414" width="14.5703125" style="13"/>
    <col min="6415" max="6415" width="3.42578125" style="13" bestFit="1" customWidth="1"/>
    <col min="6416" max="6416" width="2.7109375" style="13" bestFit="1" customWidth="1"/>
    <col min="6417" max="6417" width="4.7109375" style="13" bestFit="1" customWidth="1"/>
    <col min="6418" max="6419" width="4.5703125" style="13" customWidth="1"/>
    <col min="6420" max="6652" width="14.5703125" style="13"/>
    <col min="6653" max="6653" width="4.140625" style="13" customWidth="1"/>
    <col min="6654" max="6654" width="6.140625" style="13" bestFit="1" customWidth="1"/>
    <col min="6655" max="6655" width="9.140625" style="13" customWidth="1"/>
    <col min="6656" max="6656" width="2.42578125" style="13" customWidth="1"/>
    <col min="6657" max="6657" width="39" style="13" bestFit="1" customWidth="1"/>
    <col min="6658" max="6658" width="5.7109375" style="13" bestFit="1" customWidth="1"/>
    <col min="6659" max="6659" width="13.140625" style="13" bestFit="1" customWidth="1"/>
    <col min="6660" max="6660" width="6.85546875" style="13" customWidth="1"/>
    <col min="6661" max="6661" width="11.85546875" style="13" customWidth="1"/>
    <col min="6662" max="6662" width="7.140625" style="13" customWidth="1"/>
    <col min="6663" max="6663" width="14.5703125" style="13" bestFit="1" customWidth="1"/>
    <col min="6664" max="6664" width="6.42578125" style="13" customWidth="1"/>
    <col min="6665" max="6666" width="15" style="13" bestFit="1" customWidth="1"/>
    <col min="6667" max="6667" width="6.140625" style="13" customWidth="1"/>
    <col min="6668" max="6669" width="15" style="13" bestFit="1" customWidth="1"/>
    <col min="6670" max="6670" width="14.5703125" style="13"/>
    <col min="6671" max="6671" width="3.42578125" style="13" bestFit="1" customWidth="1"/>
    <col min="6672" max="6672" width="2.7109375" style="13" bestFit="1" customWidth="1"/>
    <col min="6673" max="6673" width="4.7109375" style="13" bestFit="1" customWidth="1"/>
    <col min="6674" max="6675" width="4.5703125" style="13" customWidth="1"/>
    <col min="6676" max="6908" width="14.5703125" style="13"/>
    <col min="6909" max="6909" width="4.140625" style="13" customWidth="1"/>
    <col min="6910" max="6910" width="6.140625" style="13" bestFit="1" customWidth="1"/>
    <col min="6911" max="6911" width="9.140625" style="13" customWidth="1"/>
    <col min="6912" max="6912" width="2.42578125" style="13" customWidth="1"/>
    <col min="6913" max="6913" width="39" style="13" bestFit="1" customWidth="1"/>
    <col min="6914" max="6914" width="5.7109375" style="13" bestFit="1" customWidth="1"/>
    <col min="6915" max="6915" width="13.140625" style="13" bestFit="1" customWidth="1"/>
    <col min="6916" max="6916" width="6.85546875" style="13" customWidth="1"/>
    <col min="6917" max="6917" width="11.85546875" style="13" customWidth="1"/>
    <col min="6918" max="6918" width="7.140625" style="13" customWidth="1"/>
    <col min="6919" max="6919" width="14.5703125" style="13" bestFit="1" customWidth="1"/>
    <col min="6920" max="6920" width="6.42578125" style="13" customWidth="1"/>
    <col min="6921" max="6922" width="15" style="13" bestFit="1" customWidth="1"/>
    <col min="6923" max="6923" width="6.140625" style="13" customWidth="1"/>
    <col min="6924" max="6925" width="15" style="13" bestFit="1" customWidth="1"/>
    <col min="6926" max="6926" width="14.5703125" style="13"/>
    <col min="6927" max="6927" width="3.42578125" style="13" bestFit="1" customWidth="1"/>
    <col min="6928" max="6928" width="2.7109375" style="13" bestFit="1" customWidth="1"/>
    <col min="6929" max="6929" width="4.7109375" style="13" bestFit="1" customWidth="1"/>
    <col min="6930" max="6931" width="4.5703125" style="13" customWidth="1"/>
    <col min="6932" max="7164" width="14.5703125" style="13"/>
    <col min="7165" max="7165" width="4.140625" style="13" customWidth="1"/>
    <col min="7166" max="7166" width="6.140625" style="13" bestFit="1" customWidth="1"/>
    <col min="7167" max="7167" width="9.140625" style="13" customWidth="1"/>
    <col min="7168" max="7168" width="2.42578125" style="13" customWidth="1"/>
    <col min="7169" max="7169" width="39" style="13" bestFit="1" customWidth="1"/>
    <col min="7170" max="7170" width="5.7109375" style="13" bestFit="1" customWidth="1"/>
    <col min="7171" max="7171" width="13.140625" style="13" bestFit="1" customWidth="1"/>
    <col min="7172" max="7172" width="6.85546875" style="13" customWidth="1"/>
    <col min="7173" max="7173" width="11.85546875" style="13" customWidth="1"/>
    <col min="7174" max="7174" width="7.140625" style="13" customWidth="1"/>
    <col min="7175" max="7175" width="14.5703125" style="13" bestFit="1" customWidth="1"/>
    <col min="7176" max="7176" width="6.42578125" style="13" customWidth="1"/>
    <col min="7177" max="7178" width="15" style="13" bestFit="1" customWidth="1"/>
    <col min="7179" max="7179" width="6.140625" style="13" customWidth="1"/>
    <col min="7180" max="7181" width="15" style="13" bestFit="1" customWidth="1"/>
    <col min="7182" max="7182" width="14.5703125" style="13"/>
    <col min="7183" max="7183" width="3.42578125" style="13" bestFit="1" customWidth="1"/>
    <col min="7184" max="7184" width="2.7109375" style="13" bestFit="1" customWidth="1"/>
    <col min="7185" max="7185" width="4.7109375" style="13" bestFit="1" customWidth="1"/>
    <col min="7186" max="7187" width="4.5703125" style="13" customWidth="1"/>
    <col min="7188" max="7420" width="14.5703125" style="13"/>
    <col min="7421" max="7421" width="4.140625" style="13" customWidth="1"/>
    <col min="7422" max="7422" width="6.140625" style="13" bestFit="1" customWidth="1"/>
    <col min="7423" max="7423" width="9.140625" style="13" customWidth="1"/>
    <col min="7424" max="7424" width="2.42578125" style="13" customWidth="1"/>
    <col min="7425" max="7425" width="39" style="13" bestFit="1" customWidth="1"/>
    <col min="7426" max="7426" width="5.7109375" style="13" bestFit="1" customWidth="1"/>
    <col min="7427" max="7427" width="13.140625" style="13" bestFit="1" customWidth="1"/>
    <col min="7428" max="7428" width="6.85546875" style="13" customWidth="1"/>
    <col min="7429" max="7429" width="11.85546875" style="13" customWidth="1"/>
    <col min="7430" max="7430" width="7.140625" style="13" customWidth="1"/>
    <col min="7431" max="7431" width="14.5703125" style="13" bestFit="1" customWidth="1"/>
    <col min="7432" max="7432" width="6.42578125" style="13" customWidth="1"/>
    <col min="7433" max="7434" width="15" style="13" bestFit="1" customWidth="1"/>
    <col min="7435" max="7435" width="6.140625" style="13" customWidth="1"/>
    <col min="7436" max="7437" width="15" style="13" bestFit="1" customWidth="1"/>
    <col min="7438" max="7438" width="14.5703125" style="13"/>
    <col min="7439" max="7439" width="3.42578125" style="13" bestFit="1" customWidth="1"/>
    <col min="7440" max="7440" width="2.7109375" style="13" bestFit="1" customWidth="1"/>
    <col min="7441" max="7441" width="4.7109375" style="13" bestFit="1" customWidth="1"/>
    <col min="7442" max="7443" width="4.5703125" style="13" customWidth="1"/>
    <col min="7444" max="7676" width="14.5703125" style="13"/>
    <col min="7677" max="7677" width="4.140625" style="13" customWidth="1"/>
    <col min="7678" max="7678" width="6.140625" style="13" bestFit="1" customWidth="1"/>
    <col min="7679" max="7679" width="9.140625" style="13" customWidth="1"/>
    <col min="7680" max="7680" width="2.42578125" style="13" customWidth="1"/>
    <col min="7681" max="7681" width="39" style="13" bestFit="1" customWidth="1"/>
    <col min="7682" max="7682" width="5.7109375" style="13" bestFit="1" customWidth="1"/>
    <col min="7683" max="7683" width="13.140625" style="13" bestFit="1" customWidth="1"/>
    <col min="7684" max="7684" width="6.85546875" style="13" customWidth="1"/>
    <col min="7685" max="7685" width="11.85546875" style="13" customWidth="1"/>
    <col min="7686" max="7686" width="7.140625" style="13" customWidth="1"/>
    <col min="7687" max="7687" width="14.5703125" style="13" bestFit="1" customWidth="1"/>
    <col min="7688" max="7688" width="6.42578125" style="13" customWidth="1"/>
    <col min="7689" max="7690" width="15" style="13" bestFit="1" customWidth="1"/>
    <col min="7691" max="7691" width="6.140625" style="13" customWidth="1"/>
    <col min="7692" max="7693" width="15" style="13" bestFit="1" customWidth="1"/>
    <col min="7694" max="7694" width="14.5703125" style="13"/>
    <col min="7695" max="7695" width="3.42578125" style="13" bestFit="1" customWidth="1"/>
    <col min="7696" max="7696" width="2.7109375" style="13" bestFit="1" customWidth="1"/>
    <col min="7697" max="7697" width="4.7109375" style="13" bestFit="1" customWidth="1"/>
    <col min="7698" max="7699" width="4.5703125" style="13" customWidth="1"/>
    <col min="7700" max="7932" width="14.5703125" style="13"/>
    <col min="7933" max="7933" width="4.140625" style="13" customWidth="1"/>
    <col min="7934" max="7934" width="6.140625" style="13" bestFit="1" customWidth="1"/>
    <col min="7935" max="7935" width="9.140625" style="13" customWidth="1"/>
    <col min="7936" max="7936" width="2.42578125" style="13" customWidth="1"/>
    <col min="7937" max="7937" width="39" style="13" bestFit="1" customWidth="1"/>
    <col min="7938" max="7938" width="5.7109375" style="13" bestFit="1" customWidth="1"/>
    <col min="7939" max="7939" width="13.140625" style="13" bestFit="1" customWidth="1"/>
    <col min="7940" max="7940" width="6.85546875" style="13" customWidth="1"/>
    <col min="7941" max="7941" width="11.85546875" style="13" customWidth="1"/>
    <col min="7942" max="7942" width="7.140625" style="13" customWidth="1"/>
    <col min="7943" max="7943" width="14.5703125" style="13" bestFit="1" customWidth="1"/>
    <col min="7944" max="7944" width="6.42578125" style="13" customWidth="1"/>
    <col min="7945" max="7946" width="15" style="13" bestFit="1" customWidth="1"/>
    <col min="7947" max="7947" width="6.140625" style="13" customWidth="1"/>
    <col min="7948" max="7949" width="15" style="13" bestFit="1" customWidth="1"/>
    <col min="7950" max="7950" width="14.5703125" style="13"/>
    <col min="7951" max="7951" width="3.42578125" style="13" bestFit="1" customWidth="1"/>
    <col min="7952" max="7952" width="2.7109375" style="13" bestFit="1" customWidth="1"/>
    <col min="7953" max="7953" width="4.7109375" style="13" bestFit="1" customWidth="1"/>
    <col min="7954" max="7955" width="4.5703125" style="13" customWidth="1"/>
    <col min="7956" max="8188" width="14.5703125" style="13"/>
    <col min="8189" max="8189" width="4.140625" style="13" customWidth="1"/>
    <col min="8190" max="8190" width="6.140625" style="13" bestFit="1" customWidth="1"/>
    <col min="8191" max="8191" width="9.140625" style="13" customWidth="1"/>
    <col min="8192" max="8192" width="2.42578125" style="13" customWidth="1"/>
    <col min="8193" max="8193" width="39" style="13" bestFit="1" customWidth="1"/>
    <col min="8194" max="8194" width="5.7109375" style="13" bestFit="1" customWidth="1"/>
    <col min="8195" max="8195" width="13.140625" style="13" bestFit="1" customWidth="1"/>
    <col min="8196" max="8196" width="6.85546875" style="13" customWidth="1"/>
    <col min="8197" max="8197" width="11.85546875" style="13" customWidth="1"/>
    <col min="8198" max="8198" width="7.140625" style="13" customWidth="1"/>
    <col min="8199" max="8199" width="14.5703125" style="13" bestFit="1" customWidth="1"/>
    <col min="8200" max="8200" width="6.42578125" style="13" customWidth="1"/>
    <col min="8201" max="8202" width="15" style="13" bestFit="1" customWidth="1"/>
    <col min="8203" max="8203" width="6.140625" style="13" customWidth="1"/>
    <col min="8204" max="8205" width="15" style="13" bestFit="1" customWidth="1"/>
    <col min="8206" max="8206" width="14.5703125" style="13"/>
    <col min="8207" max="8207" width="3.42578125" style="13" bestFit="1" customWidth="1"/>
    <col min="8208" max="8208" width="2.7109375" style="13" bestFit="1" customWidth="1"/>
    <col min="8209" max="8209" width="4.7109375" style="13" bestFit="1" customWidth="1"/>
    <col min="8210" max="8211" width="4.5703125" style="13" customWidth="1"/>
    <col min="8212" max="8444" width="14.5703125" style="13"/>
    <col min="8445" max="8445" width="4.140625" style="13" customWidth="1"/>
    <col min="8446" max="8446" width="6.140625" style="13" bestFit="1" customWidth="1"/>
    <col min="8447" max="8447" width="9.140625" style="13" customWidth="1"/>
    <col min="8448" max="8448" width="2.42578125" style="13" customWidth="1"/>
    <col min="8449" max="8449" width="39" style="13" bestFit="1" customWidth="1"/>
    <col min="8450" max="8450" width="5.7109375" style="13" bestFit="1" customWidth="1"/>
    <col min="8451" max="8451" width="13.140625" style="13" bestFit="1" customWidth="1"/>
    <col min="8452" max="8452" width="6.85546875" style="13" customWidth="1"/>
    <col min="8453" max="8453" width="11.85546875" style="13" customWidth="1"/>
    <col min="8454" max="8454" width="7.140625" style="13" customWidth="1"/>
    <col min="8455" max="8455" width="14.5703125" style="13" bestFit="1" customWidth="1"/>
    <col min="8456" max="8456" width="6.42578125" style="13" customWidth="1"/>
    <col min="8457" max="8458" width="15" style="13" bestFit="1" customWidth="1"/>
    <col min="8459" max="8459" width="6.140625" style="13" customWidth="1"/>
    <col min="8460" max="8461" width="15" style="13" bestFit="1" customWidth="1"/>
    <col min="8462" max="8462" width="14.5703125" style="13"/>
    <col min="8463" max="8463" width="3.42578125" style="13" bestFit="1" customWidth="1"/>
    <col min="8464" max="8464" width="2.7109375" style="13" bestFit="1" customWidth="1"/>
    <col min="8465" max="8465" width="4.7109375" style="13" bestFit="1" customWidth="1"/>
    <col min="8466" max="8467" width="4.5703125" style="13" customWidth="1"/>
    <col min="8468" max="8700" width="14.5703125" style="13"/>
    <col min="8701" max="8701" width="4.140625" style="13" customWidth="1"/>
    <col min="8702" max="8702" width="6.140625" style="13" bestFit="1" customWidth="1"/>
    <col min="8703" max="8703" width="9.140625" style="13" customWidth="1"/>
    <col min="8704" max="8704" width="2.42578125" style="13" customWidth="1"/>
    <col min="8705" max="8705" width="39" style="13" bestFit="1" customWidth="1"/>
    <col min="8706" max="8706" width="5.7109375" style="13" bestFit="1" customWidth="1"/>
    <col min="8707" max="8707" width="13.140625" style="13" bestFit="1" customWidth="1"/>
    <col min="8708" max="8708" width="6.85546875" style="13" customWidth="1"/>
    <col min="8709" max="8709" width="11.85546875" style="13" customWidth="1"/>
    <col min="8710" max="8710" width="7.140625" style="13" customWidth="1"/>
    <col min="8711" max="8711" width="14.5703125" style="13" bestFit="1" customWidth="1"/>
    <col min="8712" max="8712" width="6.42578125" style="13" customWidth="1"/>
    <col min="8713" max="8714" width="15" style="13" bestFit="1" customWidth="1"/>
    <col min="8715" max="8715" width="6.140625" style="13" customWidth="1"/>
    <col min="8716" max="8717" width="15" style="13" bestFit="1" customWidth="1"/>
    <col min="8718" max="8718" width="14.5703125" style="13"/>
    <col min="8719" max="8719" width="3.42578125" style="13" bestFit="1" customWidth="1"/>
    <col min="8720" max="8720" width="2.7109375" style="13" bestFit="1" customWidth="1"/>
    <col min="8721" max="8721" width="4.7109375" style="13" bestFit="1" customWidth="1"/>
    <col min="8722" max="8723" width="4.5703125" style="13" customWidth="1"/>
    <col min="8724" max="8956" width="14.5703125" style="13"/>
    <col min="8957" max="8957" width="4.140625" style="13" customWidth="1"/>
    <col min="8958" max="8958" width="6.140625" style="13" bestFit="1" customWidth="1"/>
    <col min="8959" max="8959" width="9.140625" style="13" customWidth="1"/>
    <col min="8960" max="8960" width="2.42578125" style="13" customWidth="1"/>
    <col min="8961" max="8961" width="39" style="13" bestFit="1" customWidth="1"/>
    <col min="8962" max="8962" width="5.7109375" style="13" bestFit="1" customWidth="1"/>
    <col min="8963" max="8963" width="13.140625" style="13" bestFit="1" customWidth="1"/>
    <col min="8964" max="8964" width="6.85546875" style="13" customWidth="1"/>
    <col min="8965" max="8965" width="11.85546875" style="13" customWidth="1"/>
    <col min="8966" max="8966" width="7.140625" style="13" customWidth="1"/>
    <col min="8967" max="8967" width="14.5703125" style="13" bestFit="1" customWidth="1"/>
    <col min="8968" max="8968" width="6.42578125" style="13" customWidth="1"/>
    <col min="8969" max="8970" width="15" style="13" bestFit="1" customWidth="1"/>
    <col min="8971" max="8971" width="6.140625" style="13" customWidth="1"/>
    <col min="8972" max="8973" width="15" style="13" bestFit="1" customWidth="1"/>
    <col min="8974" max="8974" width="14.5703125" style="13"/>
    <col min="8975" max="8975" width="3.42578125" style="13" bestFit="1" customWidth="1"/>
    <col min="8976" max="8976" width="2.7109375" style="13" bestFit="1" customWidth="1"/>
    <col min="8977" max="8977" width="4.7109375" style="13" bestFit="1" customWidth="1"/>
    <col min="8978" max="8979" width="4.5703125" style="13" customWidth="1"/>
    <col min="8980" max="9212" width="14.5703125" style="13"/>
    <col min="9213" max="9213" width="4.140625" style="13" customWidth="1"/>
    <col min="9214" max="9214" width="6.140625" style="13" bestFit="1" customWidth="1"/>
    <col min="9215" max="9215" width="9.140625" style="13" customWidth="1"/>
    <col min="9216" max="9216" width="2.42578125" style="13" customWidth="1"/>
    <col min="9217" max="9217" width="39" style="13" bestFit="1" customWidth="1"/>
    <col min="9218" max="9218" width="5.7109375" style="13" bestFit="1" customWidth="1"/>
    <col min="9219" max="9219" width="13.140625" style="13" bestFit="1" customWidth="1"/>
    <col min="9220" max="9220" width="6.85546875" style="13" customWidth="1"/>
    <col min="9221" max="9221" width="11.85546875" style="13" customWidth="1"/>
    <col min="9222" max="9222" width="7.140625" style="13" customWidth="1"/>
    <col min="9223" max="9223" width="14.5703125" style="13" bestFit="1" customWidth="1"/>
    <col min="9224" max="9224" width="6.42578125" style="13" customWidth="1"/>
    <col min="9225" max="9226" width="15" style="13" bestFit="1" customWidth="1"/>
    <col min="9227" max="9227" width="6.140625" style="13" customWidth="1"/>
    <col min="9228" max="9229" width="15" style="13" bestFit="1" customWidth="1"/>
    <col min="9230" max="9230" width="14.5703125" style="13"/>
    <col min="9231" max="9231" width="3.42578125" style="13" bestFit="1" customWidth="1"/>
    <col min="9232" max="9232" width="2.7109375" style="13" bestFit="1" customWidth="1"/>
    <col min="9233" max="9233" width="4.7109375" style="13" bestFit="1" customWidth="1"/>
    <col min="9234" max="9235" width="4.5703125" style="13" customWidth="1"/>
    <col min="9236" max="9468" width="14.5703125" style="13"/>
    <col min="9469" max="9469" width="4.140625" style="13" customWidth="1"/>
    <col min="9470" max="9470" width="6.140625" style="13" bestFit="1" customWidth="1"/>
    <col min="9471" max="9471" width="9.140625" style="13" customWidth="1"/>
    <col min="9472" max="9472" width="2.42578125" style="13" customWidth="1"/>
    <col min="9473" max="9473" width="39" style="13" bestFit="1" customWidth="1"/>
    <col min="9474" max="9474" width="5.7109375" style="13" bestFit="1" customWidth="1"/>
    <col min="9475" max="9475" width="13.140625" style="13" bestFit="1" customWidth="1"/>
    <col min="9476" max="9476" width="6.85546875" style="13" customWidth="1"/>
    <col min="9477" max="9477" width="11.85546875" style="13" customWidth="1"/>
    <col min="9478" max="9478" width="7.140625" style="13" customWidth="1"/>
    <col min="9479" max="9479" width="14.5703125" style="13" bestFit="1" customWidth="1"/>
    <col min="9480" max="9480" width="6.42578125" style="13" customWidth="1"/>
    <col min="9481" max="9482" width="15" style="13" bestFit="1" customWidth="1"/>
    <col min="9483" max="9483" width="6.140625" style="13" customWidth="1"/>
    <col min="9484" max="9485" width="15" style="13" bestFit="1" customWidth="1"/>
    <col min="9486" max="9486" width="14.5703125" style="13"/>
    <col min="9487" max="9487" width="3.42578125" style="13" bestFit="1" customWidth="1"/>
    <col min="9488" max="9488" width="2.7109375" style="13" bestFit="1" customWidth="1"/>
    <col min="9489" max="9489" width="4.7109375" style="13" bestFit="1" customWidth="1"/>
    <col min="9490" max="9491" width="4.5703125" style="13" customWidth="1"/>
    <col min="9492" max="9724" width="14.5703125" style="13"/>
    <col min="9725" max="9725" width="4.140625" style="13" customWidth="1"/>
    <col min="9726" max="9726" width="6.140625" style="13" bestFit="1" customWidth="1"/>
    <col min="9727" max="9727" width="9.140625" style="13" customWidth="1"/>
    <col min="9728" max="9728" width="2.42578125" style="13" customWidth="1"/>
    <col min="9729" max="9729" width="39" style="13" bestFit="1" customWidth="1"/>
    <col min="9730" max="9730" width="5.7109375" style="13" bestFit="1" customWidth="1"/>
    <col min="9731" max="9731" width="13.140625" style="13" bestFit="1" customWidth="1"/>
    <col min="9732" max="9732" width="6.85546875" style="13" customWidth="1"/>
    <col min="9733" max="9733" width="11.85546875" style="13" customWidth="1"/>
    <col min="9734" max="9734" width="7.140625" style="13" customWidth="1"/>
    <col min="9735" max="9735" width="14.5703125" style="13" bestFit="1" customWidth="1"/>
    <col min="9736" max="9736" width="6.42578125" style="13" customWidth="1"/>
    <col min="9737" max="9738" width="15" style="13" bestFit="1" customWidth="1"/>
    <col min="9739" max="9739" width="6.140625" style="13" customWidth="1"/>
    <col min="9740" max="9741" width="15" style="13" bestFit="1" customWidth="1"/>
    <col min="9742" max="9742" width="14.5703125" style="13"/>
    <col min="9743" max="9743" width="3.42578125" style="13" bestFit="1" customWidth="1"/>
    <col min="9744" max="9744" width="2.7109375" style="13" bestFit="1" customWidth="1"/>
    <col min="9745" max="9745" width="4.7109375" style="13" bestFit="1" customWidth="1"/>
    <col min="9746" max="9747" width="4.5703125" style="13" customWidth="1"/>
    <col min="9748" max="9980" width="14.5703125" style="13"/>
    <col min="9981" max="9981" width="4.140625" style="13" customWidth="1"/>
    <col min="9982" max="9982" width="6.140625" style="13" bestFit="1" customWidth="1"/>
    <col min="9983" max="9983" width="9.140625" style="13" customWidth="1"/>
    <col min="9984" max="9984" width="2.42578125" style="13" customWidth="1"/>
    <col min="9985" max="9985" width="39" style="13" bestFit="1" customWidth="1"/>
    <col min="9986" max="9986" width="5.7109375" style="13" bestFit="1" customWidth="1"/>
    <col min="9987" max="9987" width="13.140625" style="13" bestFit="1" customWidth="1"/>
    <col min="9988" max="9988" width="6.85546875" style="13" customWidth="1"/>
    <col min="9989" max="9989" width="11.85546875" style="13" customWidth="1"/>
    <col min="9990" max="9990" width="7.140625" style="13" customWidth="1"/>
    <col min="9991" max="9991" width="14.5703125" style="13" bestFit="1" customWidth="1"/>
    <col min="9992" max="9992" width="6.42578125" style="13" customWidth="1"/>
    <col min="9993" max="9994" width="15" style="13" bestFit="1" customWidth="1"/>
    <col min="9995" max="9995" width="6.140625" style="13" customWidth="1"/>
    <col min="9996" max="9997" width="15" style="13" bestFit="1" customWidth="1"/>
    <col min="9998" max="9998" width="14.5703125" style="13"/>
    <col min="9999" max="9999" width="3.42578125" style="13" bestFit="1" customWidth="1"/>
    <col min="10000" max="10000" width="2.7109375" style="13" bestFit="1" customWidth="1"/>
    <col min="10001" max="10001" width="4.7109375" style="13" bestFit="1" customWidth="1"/>
    <col min="10002" max="10003" width="4.5703125" style="13" customWidth="1"/>
    <col min="10004" max="10236" width="14.5703125" style="13"/>
    <col min="10237" max="10237" width="4.140625" style="13" customWidth="1"/>
    <col min="10238" max="10238" width="6.140625" style="13" bestFit="1" customWidth="1"/>
    <col min="10239" max="10239" width="9.140625" style="13" customWidth="1"/>
    <col min="10240" max="10240" width="2.42578125" style="13" customWidth="1"/>
    <col min="10241" max="10241" width="39" style="13" bestFit="1" customWidth="1"/>
    <col min="10242" max="10242" width="5.7109375" style="13" bestFit="1" customWidth="1"/>
    <col min="10243" max="10243" width="13.140625" style="13" bestFit="1" customWidth="1"/>
    <col min="10244" max="10244" width="6.85546875" style="13" customWidth="1"/>
    <col min="10245" max="10245" width="11.85546875" style="13" customWidth="1"/>
    <col min="10246" max="10246" width="7.140625" style="13" customWidth="1"/>
    <col min="10247" max="10247" width="14.5703125" style="13" bestFit="1" customWidth="1"/>
    <col min="10248" max="10248" width="6.42578125" style="13" customWidth="1"/>
    <col min="10249" max="10250" width="15" style="13" bestFit="1" customWidth="1"/>
    <col min="10251" max="10251" width="6.140625" style="13" customWidth="1"/>
    <col min="10252" max="10253" width="15" style="13" bestFit="1" customWidth="1"/>
    <col min="10254" max="10254" width="14.5703125" style="13"/>
    <col min="10255" max="10255" width="3.42578125" style="13" bestFit="1" customWidth="1"/>
    <col min="10256" max="10256" width="2.7109375" style="13" bestFit="1" customWidth="1"/>
    <col min="10257" max="10257" width="4.7109375" style="13" bestFit="1" customWidth="1"/>
    <col min="10258" max="10259" width="4.5703125" style="13" customWidth="1"/>
    <col min="10260" max="10492" width="14.5703125" style="13"/>
    <col min="10493" max="10493" width="4.140625" style="13" customWidth="1"/>
    <col min="10494" max="10494" width="6.140625" style="13" bestFit="1" customWidth="1"/>
    <col min="10495" max="10495" width="9.140625" style="13" customWidth="1"/>
    <col min="10496" max="10496" width="2.42578125" style="13" customWidth="1"/>
    <col min="10497" max="10497" width="39" style="13" bestFit="1" customWidth="1"/>
    <col min="10498" max="10498" width="5.7109375" style="13" bestFit="1" customWidth="1"/>
    <col min="10499" max="10499" width="13.140625" style="13" bestFit="1" customWidth="1"/>
    <col min="10500" max="10500" width="6.85546875" style="13" customWidth="1"/>
    <col min="10501" max="10501" width="11.85546875" style="13" customWidth="1"/>
    <col min="10502" max="10502" width="7.140625" style="13" customWidth="1"/>
    <col min="10503" max="10503" width="14.5703125" style="13" bestFit="1" customWidth="1"/>
    <col min="10504" max="10504" width="6.42578125" style="13" customWidth="1"/>
    <col min="10505" max="10506" width="15" style="13" bestFit="1" customWidth="1"/>
    <col min="10507" max="10507" width="6.140625" style="13" customWidth="1"/>
    <col min="10508" max="10509" width="15" style="13" bestFit="1" customWidth="1"/>
    <col min="10510" max="10510" width="14.5703125" style="13"/>
    <col min="10511" max="10511" width="3.42578125" style="13" bestFit="1" customWidth="1"/>
    <col min="10512" max="10512" width="2.7109375" style="13" bestFit="1" customWidth="1"/>
    <col min="10513" max="10513" width="4.7109375" style="13" bestFit="1" customWidth="1"/>
    <col min="10514" max="10515" width="4.5703125" style="13" customWidth="1"/>
    <col min="10516" max="10748" width="14.5703125" style="13"/>
    <col min="10749" max="10749" width="4.140625" style="13" customWidth="1"/>
    <col min="10750" max="10750" width="6.140625" style="13" bestFit="1" customWidth="1"/>
    <col min="10751" max="10751" width="9.140625" style="13" customWidth="1"/>
    <col min="10752" max="10752" width="2.42578125" style="13" customWidth="1"/>
    <col min="10753" max="10753" width="39" style="13" bestFit="1" customWidth="1"/>
    <col min="10754" max="10754" width="5.7109375" style="13" bestFit="1" customWidth="1"/>
    <col min="10755" max="10755" width="13.140625" style="13" bestFit="1" customWidth="1"/>
    <col min="10756" max="10756" width="6.85546875" style="13" customWidth="1"/>
    <col min="10757" max="10757" width="11.85546875" style="13" customWidth="1"/>
    <col min="10758" max="10758" width="7.140625" style="13" customWidth="1"/>
    <col min="10759" max="10759" width="14.5703125" style="13" bestFit="1" customWidth="1"/>
    <col min="10760" max="10760" width="6.42578125" style="13" customWidth="1"/>
    <col min="10761" max="10762" width="15" style="13" bestFit="1" customWidth="1"/>
    <col min="10763" max="10763" width="6.140625" style="13" customWidth="1"/>
    <col min="10764" max="10765" width="15" style="13" bestFit="1" customWidth="1"/>
    <col min="10766" max="10766" width="14.5703125" style="13"/>
    <col min="10767" max="10767" width="3.42578125" style="13" bestFit="1" customWidth="1"/>
    <col min="10768" max="10768" width="2.7109375" style="13" bestFit="1" customWidth="1"/>
    <col min="10769" max="10769" width="4.7109375" style="13" bestFit="1" customWidth="1"/>
    <col min="10770" max="10771" width="4.5703125" style="13" customWidth="1"/>
    <col min="10772" max="11004" width="14.5703125" style="13"/>
    <col min="11005" max="11005" width="4.140625" style="13" customWidth="1"/>
    <col min="11006" max="11006" width="6.140625" style="13" bestFit="1" customWidth="1"/>
    <col min="11007" max="11007" width="9.140625" style="13" customWidth="1"/>
    <col min="11008" max="11008" width="2.42578125" style="13" customWidth="1"/>
    <col min="11009" max="11009" width="39" style="13" bestFit="1" customWidth="1"/>
    <col min="11010" max="11010" width="5.7109375" style="13" bestFit="1" customWidth="1"/>
    <col min="11011" max="11011" width="13.140625" style="13" bestFit="1" customWidth="1"/>
    <col min="11012" max="11012" width="6.85546875" style="13" customWidth="1"/>
    <col min="11013" max="11013" width="11.85546875" style="13" customWidth="1"/>
    <col min="11014" max="11014" width="7.140625" style="13" customWidth="1"/>
    <col min="11015" max="11015" width="14.5703125" style="13" bestFit="1" customWidth="1"/>
    <col min="11016" max="11016" width="6.42578125" style="13" customWidth="1"/>
    <col min="11017" max="11018" width="15" style="13" bestFit="1" customWidth="1"/>
    <col min="11019" max="11019" width="6.140625" style="13" customWidth="1"/>
    <col min="11020" max="11021" width="15" style="13" bestFit="1" customWidth="1"/>
    <col min="11022" max="11022" width="14.5703125" style="13"/>
    <col min="11023" max="11023" width="3.42578125" style="13" bestFit="1" customWidth="1"/>
    <col min="11024" max="11024" width="2.7109375" style="13" bestFit="1" customWidth="1"/>
    <col min="11025" max="11025" width="4.7109375" style="13" bestFit="1" customWidth="1"/>
    <col min="11026" max="11027" width="4.5703125" style="13" customWidth="1"/>
    <col min="11028" max="11260" width="14.5703125" style="13"/>
    <col min="11261" max="11261" width="4.140625" style="13" customWidth="1"/>
    <col min="11262" max="11262" width="6.140625" style="13" bestFit="1" customWidth="1"/>
    <col min="11263" max="11263" width="9.140625" style="13" customWidth="1"/>
    <col min="11264" max="11264" width="2.42578125" style="13" customWidth="1"/>
    <col min="11265" max="11265" width="39" style="13" bestFit="1" customWidth="1"/>
    <col min="11266" max="11266" width="5.7109375" style="13" bestFit="1" customWidth="1"/>
    <col min="11267" max="11267" width="13.140625" style="13" bestFit="1" customWidth="1"/>
    <col min="11268" max="11268" width="6.85546875" style="13" customWidth="1"/>
    <col min="11269" max="11269" width="11.85546875" style="13" customWidth="1"/>
    <col min="11270" max="11270" width="7.140625" style="13" customWidth="1"/>
    <col min="11271" max="11271" width="14.5703125" style="13" bestFit="1" customWidth="1"/>
    <col min="11272" max="11272" width="6.42578125" style="13" customWidth="1"/>
    <col min="11273" max="11274" width="15" style="13" bestFit="1" customWidth="1"/>
    <col min="11275" max="11275" width="6.140625" style="13" customWidth="1"/>
    <col min="11276" max="11277" width="15" style="13" bestFit="1" customWidth="1"/>
    <col min="11278" max="11278" width="14.5703125" style="13"/>
    <col min="11279" max="11279" width="3.42578125" style="13" bestFit="1" customWidth="1"/>
    <col min="11280" max="11280" width="2.7109375" style="13" bestFit="1" customWidth="1"/>
    <col min="11281" max="11281" width="4.7109375" style="13" bestFit="1" customWidth="1"/>
    <col min="11282" max="11283" width="4.5703125" style="13" customWidth="1"/>
    <col min="11284" max="11516" width="14.5703125" style="13"/>
    <col min="11517" max="11517" width="4.140625" style="13" customWidth="1"/>
    <col min="11518" max="11518" width="6.140625" style="13" bestFit="1" customWidth="1"/>
    <col min="11519" max="11519" width="9.140625" style="13" customWidth="1"/>
    <col min="11520" max="11520" width="2.42578125" style="13" customWidth="1"/>
    <col min="11521" max="11521" width="39" style="13" bestFit="1" customWidth="1"/>
    <col min="11522" max="11522" width="5.7109375" style="13" bestFit="1" customWidth="1"/>
    <col min="11523" max="11523" width="13.140625" style="13" bestFit="1" customWidth="1"/>
    <col min="11524" max="11524" width="6.85546875" style="13" customWidth="1"/>
    <col min="11525" max="11525" width="11.85546875" style="13" customWidth="1"/>
    <col min="11526" max="11526" width="7.140625" style="13" customWidth="1"/>
    <col min="11527" max="11527" width="14.5703125" style="13" bestFit="1" customWidth="1"/>
    <col min="11528" max="11528" width="6.42578125" style="13" customWidth="1"/>
    <col min="11529" max="11530" width="15" style="13" bestFit="1" customWidth="1"/>
    <col min="11531" max="11531" width="6.140625" style="13" customWidth="1"/>
    <col min="11532" max="11533" width="15" style="13" bestFit="1" customWidth="1"/>
    <col min="11534" max="11534" width="14.5703125" style="13"/>
    <col min="11535" max="11535" width="3.42578125" style="13" bestFit="1" customWidth="1"/>
    <col min="11536" max="11536" width="2.7109375" style="13" bestFit="1" customWidth="1"/>
    <col min="11537" max="11537" width="4.7109375" style="13" bestFit="1" customWidth="1"/>
    <col min="11538" max="11539" width="4.5703125" style="13" customWidth="1"/>
    <col min="11540" max="11772" width="14.5703125" style="13"/>
    <col min="11773" max="11773" width="4.140625" style="13" customWidth="1"/>
    <col min="11774" max="11774" width="6.140625" style="13" bestFit="1" customWidth="1"/>
    <col min="11775" max="11775" width="9.140625" style="13" customWidth="1"/>
    <col min="11776" max="11776" width="2.42578125" style="13" customWidth="1"/>
    <col min="11777" max="11777" width="39" style="13" bestFit="1" customWidth="1"/>
    <col min="11778" max="11778" width="5.7109375" style="13" bestFit="1" customWidth="1"/>
    <col min="11779" max="11779" width="13.140625" style="13" bestFit="1" customWidth="1"/>
    <col min="11780" max="11780" width="6.85546875" style="13" customWidth="1"/>
    <col min="11781" max="11781" width="11.85546875" style="13" customWidth="1"/>
    <col min="11782" max="11782" width="7.140625" style="13" customWidth="1"/>
    <col min="11783" max="11783" width="14.5703125" style="13" bestFit="1" customWidth="1"/>
    <col min="11784" max="11784" width="6.42578125" style="13" customWidth="1"/>
    <col min="11785" max="11786" width="15" style="13" bestFit="1" customWidth="1"/>
    <col min="11787" max="11787" width="6.140625" style="13" customWidth="1"/>
    <col min="11788" max="11789" width="15" style="13" bestFit="1" customWidth="1"/>
    <col min="11790" max="11790" width="14.5703125" style="13"/>
    <col min="11791" max="11791" width="3.42578125" style="13" bestFit="1" customWidth="1"/>
    <col min="11792" max="11792" width="2.7109375" style="13" bestFit="1" customWidth="1"/>
    <col min="11793" max="11793" width="4.7109375" style="13" bestFit="1" customWidth="1"/>
    <col min="11794" max="11795" width="4.5703125" style="13" customWidth="1"/>
    <col min="11796" max="12028" width="14.5703125" style="13"/>
    <col min="12029" max="12029" width="4.140625" style="13" customWidth="1"/>
    <col min="12030" max="12030" width="6.140625" style="13" bestFit="1" customWidth="1"/>
    <col min="12031" max="12031" width="9.140625" style="13" customWidth="1"/>
    <col min="12032" max="12032" width="2.42578125" style="13" customWidth="1"/>
    <col min="12033" max="12033" width="39" style="13" bestFit="1" customWidth="1"/>
    <col min="12034" max="12034" width="5.7109375" style="13" bestFit="1" customWidth="1"/>
    <col min="12035" max="12035" width="13.140625" style="13" bestFit="1" customWidth="1"/>
    <col min="12036" max="12036" width="6.85546875" style="13" customWidth="1"/>
    <col min="12037" max="12037" width="11.85546875" style="13" customWidth="1"/>
    <col min="12038" max="12038" width="7.140625" style="13" customWidth="1"/>
    <col min="12039" max="12039" width="14.5703125" style="13" bestFit="1" customWidth="1"/>
    <col min="12040" max="12040" width="6.42578125" style="13" customWidth="1"/>
    <col min="12041" max="12042" width="15" style="13" bestFit="1" customWidth="1"/>
    <col min="12043" max="12043" width="6.140625" style="13" customWidth="1"/>
    <col min="12044" max="12045" width="15" style="13" bestFit="1" customWidth="1"/>
    <col min="12046" max="12046" width="14.5703125" style="13"/>
    <col min="12047" max="12047" width="3.42578125" style="13" bestFit="1" customWidth="1"/>
    <col min="12048" max="12048" width="2.7109375" style="13" bestFit="1" customWidth="1"/>
    <col min="12049" max="12049" width="4.7109375" style="13" bestFit="1" customWidth="1"/>
    <col min="12050" max="12051" width="4.5703125" style="13" customWidth="1"/>
    <col min="12052" max="12284" width="14.5703125" style="13"/>
    <col min="12285" max="12285" width="4.140625" style="13" customWidth="1"/>
    <col min="12286" max="12286" width="6.140625" style="13" bestFit="1" customWidth="1"/>
    <col min="12287" max="12287" width="9.140625" style="13" customWidth="1"/>
    <col min="12288" max="12288" width="2.42578125" style="13" customWidth="1"/>
    <col min="12289" max="12289" width="39" style="13" bestFit="1" customWidth="1"/>
    <col min="12290" max="12290" width="5.7109375" style="13" bestFit="1" customWidth="1"/>
    <col min="12291" max="12291" width="13.140625" style="13" bestFit="1" customWidth="1"/>
    <col min="12292" max="12292" width="6.85546875" style="13" customWidth="1"/>
    <col min="12293" max="12293" width="11.85546875" style="13" customWidth="1"/>
    <col min="12294" max="12294" width="7.140625" style="13" customWidth="1"/>
    <col min="12295" max="12295" width="14.5703125" style="13" bestFit="1" customWidth="1"/>
    <col min="12296" max="12296" width="6.42578125" style="13" customWidth="1"/>
    <col min="12297" max="12298" width="15" style="13" bestFit="1" customWidth="1"/>
    <col min="12299" max="12299" width="6.140625" style="13" customWidth="1"/>
    <col min="12300" max="12301" width="15" style="13" bestFit="1" customWidth="1"/>
    <col min="12302" max="12302" width="14.5703125" style="13"/>
    <col min="12303" max="12303" width="3.42578125" style="13" bestFit="1" customWidth="1"/>
    <col min="12304" max="12304" width="2.7109375" style="13" bestFit="1" customWidth="1"/>
    <col min="12305" max="12305" width="4.7109375" style="13" bestFit="1" customWidth="1"/>
    <col min="12306" max="12307" width="4.5703125" style="13" customWidth="1"/>
    <col min="12308" max="12540" width="14.5703125" style="13"/>
    <col min="12541" max="12541" width="4.140625" style="13" customWidth="1"/>
    <col min="12542" max="12542" width="6.140625" style="13" bestFit="1" customWidth="1"/>
    <col min="12543" max="12543" width="9.140625" style="13" customWidth="1"/>
    <col min="12544" max="12544" width="2.42578125" style="13" customWidth="1"/>
    <col min="12545" max="12545" width="39" style="13" bestFit="1" customWidth="1"/>
    <col min="12546" max="12546" width="5.7109375" style="13" bestFit="1" customWidth="1"/>
    <col min="12547" max="12547" width="13.140625" style="13" bestFit="1" customWidth="1"/>
    <col min="12548" max="12548" width="6.85546875" style="13" customWidth="1"/>
    <col min="12549" max="12549" width="11.85546875" style="13" customWidth="1"/>
    <col min="12550" max="12550" width="7.140625" style="13" customWidth="1"/>
    <col min="12551" max="12551" width="14.5703125" style="13" bestFit="1" customWidth="1"/>
    <col min="12552" max="12552" width="6.42578125" style="13" customWidth="1"/>
    <col min="12553" max="12554" width="15" style="13" bestFit="1" customWidth="1"/>
    <col min="12555" max="12555" width="6.140625" style="13" customWidth="1"/>
    <col min="12556" max="12557" width="15" style="13" bestFit="1" customWidth="1"/>
    <col min="12558" max="12558" width="14.5703125" style="13"/>
    <col min="12559" max="12559" width="3.42578125" style="13" bestFit="1" customWidth="1"/>
    <col min="12560" max="12560" width="2.7109375" style="13" bestFit="1" customWidth="1"/>
    <col min="12561" max="12561" width="4.7109375" style="13" bestFit="1" customWidth="1"/>
    <col min="12562" max="12563" width="4.5703125" style="13" customWidth="1"/>
    <col min="12564" max="12796" width="14.5703125" style="13"/>
    <col min="12797" max="12797" width="4.140625" style="13" customWidth="1"/>
    <col min="12798" max="12798" width="6.140625" style="13" bestFit="1" customWidth="1"/>
    <col min="12799" max="12799" width="9.140625" style="13" customWidth="1"/>
    <col min="12800" max="12800" width="2.42578125" style="13" customWidth="1"/>
    <col min="12801" max="12801" width="39" style="13" bestFit="1" customWidth="1"/>
    <col min="12802" max="12802" width="5.7109375" style="13" bestFit="1" customWidth="1"/>
    <col min="12803" max="12803" width="13.140625" style="13" bestFit="1" customWidth="1"/>
    <col min="12804" max="12804" width="6.85546875" style="13" customWidth="1"/>
    <col min="12805" max="12805" width="11.85546875" style="13" customWidth="1"/>
    <col min="12806" max="12806" width="7.140625" style="13" customWidth="1"/>
    <col min="12807" max="12807" width="14.5703125" style="13" bestFit="1" customWidth="1"/>
    <col min="12808" max="12808" width="6.42578125" style="13" customWidth="1"/>
    <col min="12809" max="12810" width="15" style="13" bestFit="1" customWidth="1"/>
    <col min="12811" max="12811" width="6.140625" style="13" customWidth="1"/>
    <col min="12812" max="12813" width="15" style="13" bestFit="1" customWidth="1"/>
    <col min="12814" max="12814" width="14.5703125" style="13"/>
    <col min="12815" max="12815" width="3.42578125" style="13" bestFit="1" customWidth="1"/>
    <col min="12816" max="12816" width="2.7109375" style="13" bestFit="1" customWidth="1"/>
    <col min="12817" max="12817" width="4.7109375" style="13" bestFit="1" customWidth="1"/>
    <col min="12818" max="12819" width="4.5703125" style="13" customWidth="1"/>
    <col min="12820" max="13052" width="14.5703125" style="13"/>
    <col min="13053" max="13053" width="4.140625" style="13" customWidth="1"/>
    <col min="13054" max="13054" width="6.140625" style="13" bestFit="1" customWidth="1"/>
    <col min="13055" max="13055" width="9.140625" style="13" customWidth="1"/>
    <col min="13056" max="13056" width="2.42578125" style="13" customWidth="1"/>
    <col min="13057" max="13057" width="39" style="13" bestFit="1" customWidth="1"/>
    <col min="13058" max="13058" width="5.7109375" style="13" bestFit="1" customWidth="1"/>
    <col min="13059" max="13059" width="13.140625" style="13" bestFit="1" customWidth="1"/>
    <col min="13060" max="13060" width="6.85546875" style="13" customWidth="1"/>
    <col min="13061" max="13061" width="11.85546875" style="13" customWidth="1"/>
    <col min="13062" max="13062" width="7.140625" style="13" customWidth="1"/>
    <col min="13063" max="13063" width="14.5703125" style="13" bestFit="1" customWidth="1"/>
    <col min="13064" max="13064" width="6.42578125" style="13" customWidth="1"/>
    <col min="13065" max="13066" width="15" style="13" bestFit="1" customWidth="1"/>
    <col min="13067" max="13067" width="6.140625" style="13" customWidth="1"/>
    <col min="13068" max="13069" width="15" style="13" bestFit="1" customWidth="1"/>
    <col min="13070" max="13070" width="14.5703125" style="13"/>
    <col min="13071" max="13071" width="3.42578125" style="13" bestFit="1" customWidth="1"/>
    <col min="13072" max="13072" width="2.7109375" style="13" bestFit="1" customWidth="1"/>
    <col min="13073" max="13073" width="4.7109375" style="13" bestFit="1" customWidth="1"/>
    <col min="13074" max="13075" width="4.5703125" style="13" customWidth="1"/>
    <col min="13076" max="13308" width="14.5703125" style="13"/>
    <col min="13309" max="13309" width="4.140625" style="13" customWidth="1"/>
    <col min="13310" max="13310" width="6.140625" style="13" bestFit="1" customWidth="1"/>
    <col min="13311" max="13311" width="9.140625" style="13" customWidth="1"/>
    <col min="13312" max="13312" width="2.42578125" style="13" customWidth="1"/>
    <col min="13313" max="13313" width="39" style="13" bestFit="1" customWidth="1"/>
    <col min="13314" max="13314" width="5.7109375" style="13" bestFit="1" customWidth="1"/>
    <col min="13315" max="13315" width="13.140625" style="13" bestFit="1" customWidth="1"/>
    <col min="13316" max="13316" width="6.85546875" style="13" customWidth="1"/>
    <col min="13317" max="13317" width="11.85546875" style="13" customWidth="1"/>
    <col min="13318" max="13318" width="7.140625" style="13" customWidth="1"/>
    <col min="13319" max="13319" width="14.5703125" style="13" bestFit="1" customWidth="1"/>
    <col min="13320" max="13320" width="6.42578125" style="13" customWidth="1"/>
    <col min="13321" max="13322" width="15" style="13" bestFit="1" customWidth="1"/>
    <col min="13323" max="13323" width="6.140625" style="13" customWidth="1"/>
    <col min="13324" max="13325" width="15" style="13" bestFit="1" customWidth="1"/>
    <col min="13326" max="13326" width="14.5703125" style="13"/>
    <col min="13327" max="13327" width="3.42578125" style="13" bestFit="1" customWidth="1"/>
    <col min="13328" max="13328" width="2.7109375" style="13" bestFit="1" customWidth="1"/>
    <col min="13329" max="13329" width="4.7109375" style="13" bestFit="1" customWidth="1"/>
    <col min="13330" max="13331" width="4.5703125" style="13" customWidth="1"/>
    <col min="13332" max="13564" width="14.5703125" style="13"/>
    <col min="13565" max="13565" width="4.140625" style="13" customWidth="1"/>
    <col min="13566" max="13566" width="6.140625" style="13" bestFit="1" customWidth="1"/>
    <col min="13567" max="13567" width="9.140625" style="13" customWidth="1"/>
    <col min="13568" max="13568" width="2.42578125" style="13" customWidth="1"/>
    <col min="13569" max="13569" width="39" style="13" bestFit="1" customWidth="1"/>
    <col min="13570" max="13570" width="5.7109375" style="13" bestFit="1" customWidth="1"/>
    <col min="13571" max="13571" width="13.140625" style="13" bestFit="1" customWidth="1"/>
    <col min="13572" max="13572" width="6.85546875" style="13" customWidth="1"/>
    <col min="13573" max="13573" width="11.85546875" style="13" customWidth="1"/>
    <col min="13574" max="13574" width="7.140625" style="13" customWidth="1"/>
    <col min="13575" max="13575" width="14.5703125" style="13" bestFit="1" customWidth="1"/>
    <col min="13576" max="13576" width="6.42578125" style="13" customWidth="1"/>
    <col min="13577" max="13578" width="15" style="13" bestFit="1" customWidth="1"/>
    <col min="13579" max="13579" width="6.140625" style="13" customWidth="1"/>
    <col min="13580" max="13581" width="15" style="13" bestFit="1" customWidth="1"/>
    <col min="13582" max="13582" width="14.5703125" style="13"/>
    <col min="13583" max="13583" width="3.42578125" style="13" bestFit="1" customWidth="1"/>
    <col min="13584" max="13584" width="2.7109375" style="13" bestFit="1" customWidth="1"/>
    <col min="13585" max="13585" width="4.7109375" style="13" bestFit="1" customWidth="1"/>
    <col min="13586" max="13587" width="4.5703125" style="13" customWidth="1"/>
    <col min="13588" max="13820" width="14.5703125" style="13"/>
    <col min="13821" max="13821" width="4.140625" style="13" customWidth="1"/>
    <col min="13822" max="13822" width="6.140625" style="13" bestFit="1" customWidth="1"/>
    <col min="13823" max="13823" width="9.140625" style="13" customWidth="1"/>
    <col min="13824" max="13824" width="2.42578125" style="13" customWidth="1"/>
    <col min="13825" max="13825" width="39" style="13" bestFit="1" customWidth="1"/>
    <col min="13826" max="13826" width="5.7109375" style="13" bestFit="1" customWidth="1"/>
    <col min="13827" max="13827" width="13.140625" style="13" bestFit="1" customWidth="1"/>
    <col min="13828" max="13828" width="6.85546875" style="13" customWidth="1"/>
    <col min="13829" max="13829" width="11.85546875" style="13" customWidth="1"/>
    <col min="13830" max="13830" width="7.140625" style="13" customWidth="1"/>
    <col min="13831" max="13831" width="14.5703125" style="13" bestFit="1" customWidth="1"/>
    <col min="13832" max="13832" width="6.42578125" style="13" customWidth="1"/>
    <col min="13833" max="13834" width="15" style="13" bestFit="1" customWidth="1"/>
    <col min="13835" max="13835" width="6.140625" style="13" customWidth="1"/>
    <col min="13836" max="13837" width="15" style="13" bestFit="1" customWidth="1"/>
    <col min="13838" max="13838" width="14.5703125" style="13"/>
    <col min="13839" max="13839" width="3.42578125" style="13" bestFit="1" customWidth="1"/>
    <col min="13840" max="13840" width="2.7109375" style="13" bestFit="1" customWidth="1"/>
    <col min="13841" max="13841" width="4.7109375" style="13" bestFit="1" customWidth="1"/>
    <col min="13842" max="13843" width="4.5703125" style="13" customWidth="1"/>
    <col min="13844" max="14076" width="14.5703125" style="13"/>
    <col min="14077" max="14077" width="4.140625" style="13" customWidth="1"/>
    <col min="14078" max="14078" width="6.140625" style="13" bestFit="1" customWidth="1"/>
    <col min="14079" max="14079" width="9.140625" style="13" customWidth="1"/>
    <col min="14080" max="14080" width="2.42578125" style="13" customWidth="1"/>
    <col min="14081" max="14081" width="39" style="13" bestFit="1" customWidth="1"/>
    <col min="14082" max="14082" width="5.7109375" style="13" bestFit="1" customWidth="1"/>
    <col min="14083" max="14083" width="13.140625" style="13" bestFit="1" customWidth="1"/>
    <col min="14084" max="14084" width="6.85546875" style="13" customWidth="1"/>
    <col min="14085" max="14085" width="11.85546875" style="13" customWidth="1"/>
    <col min="14086" max="14086" width="7.140625" style="13" customWidth="1"/>
    <col min="14087" max="14087" width="14.5703125" style="13" bestFit="1" customWidth="1"/>
    <col min="14088" max="14088" width="6.42578125" style="13" customWidth="1"/>
    <col min="14089" max="14090" width="15" style="13" bestFit="1" customWidth="1"/>
    <col min="14091" max="14091" width="6.140625" style="13" customWidth="1"/>
    <col min="14092" max="14093" width="15" style="13" bestFit="1" customWidth="1"/>
    <col min="14094" max="14094" width="14.5703125" style="13"/>
    <col min="14095" max="14095" width="3.42578125" style="13" bestFit="1" customWidth="1"/>
    <col min="14096" max="14096" width="2.7109375" style="13" bestFit="1" customWidth="1"/>
    <col min="14097" max="14097" width="4.7109375" style="13" bestFit="1" customWidth="1"/>
    <col min="14098" max="14099" width="4.5703125" style="13" customWidth="1"/>
    <col min="14100" max="14332" width="14.5703125" style="13"/>
    <col min="14333" max="14333" width="4.140625" style="13" customWidth="1"/>
    <col min="14334" max="14334" width="6.140625" style="13" bestFit="1" customWidth="1"/>
    <col min="14335" max="14335" width="9.140625" style="13" customWidth="1"/>
    <col min="14336" max="14336" width="2.42578125" style="13" customWidth="1"/>
    <col min="14337" max="14337" width="39" style="13" bestFit="1" customWidth="1"/>
    <col min="14338" max="14338" width="5.7109375" style="13" bestFit="1" customWidth="1"/>
    <col min="14339" max="14339" width="13.140625" style="13" bestFit="1" customWidth="1"/>
    <col min="14340" max="14340" width="6.85546875" style="13" customWidth="1"/>
    <col min="14341" max="14341" width="11.85546875" style="13" customWidth="1"/>
    <col min="14342" max="14342" width="7.140625" style="13" customWidth="1"/>
    <col min="14343" max="14343" width="14.5703125" style="13" bestFit="1" customWidth="1"/>
    <col min="14344" max="14344" width="6.42578125" style="13" customWidth="1"/>
    <col min="14345" max="14346" width="15" style="13" bestFit="1" customWidth="1"/>
    <col min="14347" max="14347" width="6.140625" style="13" customWidth="1"/>
    <col min="14348" max="14349" width="15" style="13" bestFit="1" customWidth="1"/>
    <col min="14350" max="14350" width="14.5703125" style="13"/>
    <col min="14351" max="14351" width="3.42578125" style="13" bestFit="1" customWidth="1"/>
    <col min="14352" max="14352" width="2.7109375" style="13" bestFit="1" customWidth="1"/>
    <col min="14353" max="14353" width="4.7109375" style="13" bestFit="1" customWidth="1"/>
    <col min="14354" max="14355" width="4.5703125" style="13" customWidth="1"/>
    <col min="14356" max="14588" width="14.5703125" style="13"/>
    <col min="14589" max="14589" width="4.140625" style="13" customWidth="1"/>
    <col min="14590" max="14590" width="6.140625" style="13" bestFit="1" customWidth="1"/>
    <col min="14591" max="14591" width="9.140625" style="13" customWidth="1"/>
    <col min="14592" max="14592" width="2.42578125" style="13" customWidth="1"/>
    <col min="14593" max="14593" width="39" style="13" bestFit="1" customWidth="1"/>
    <col min="14594" max="14594" width="5.7109375" style="13" bestFit="1" customWidth="1"/>
    <col min="14595" max="14595" width="13.140625" style="13" bestFit="1" customWidth="1"/>
    <col min="14596" max="14596" width="6.85546875" style="13" customWidth="1"/>
    <col min="14597" max="14597" width="11.85546875" style="13" customWidth="1"/>
    <col min="14598" max="14598" width="7.140625" style="13" customWidth="1"/>
    <col min="14599" max="14599" width="14.5703125" style="13" bestFit="1" customWidth="1"/>
    <col min="14600" max="14600" width="6.42578125" style="13" customWidth="1"/>
    <col min="14601" max="14602" width="15" style="13" bestFit="1" customWidth="1"/>
    <col min="14603" max="14603" width="6.140625" style="13" customWidth="1"/>
    <col min="14604" max="14605" width="15" style="13" bestFit="1" customWidth="1"/>
    <col min="14606" max="14606" width="14.5703125" style="13"/>
    <col min="14607" max="14607" width="3.42578125" style="13" bestFit="1" customWidth="1"/>
    <col min="14608" max="14608" width="2.7109375" style="13" bestFit="1" customWidth="1"/>
    <col min="14609" max="14609" width="4.7109375" style="13" bestFit="1" customWidth="1"/>
    <col min="14610" max="14611" width="4.5703125" style="13" customWidth="1"/>
    <col min="14612" max="14844" width="14.5703125" style="13"/>
    <col min="14845" max="14845" width="4.140625" style="13" customWidth="1"/>
    <col min="14846" max="14846" width="6.140625" style="13" bestFit="1" customWidth="1"/>
    <col min="14847" max="14847" width="9.140625" style="13" customWidth="1"/>
    <col min="14848" max="14848" width="2.42578125" style="13" customWidth="1"/>
    <col min="14849" max="14849" width="39" style="13" bestFit="1" customWidth="1"/>
    <col min="14850" max="14850" width="5.7109375" style="13" bestFit="1" customWidth="1"/>
    <col min="14851" max="14851" width="13.140625" style="13" bestFit="1" customWidth="1"/>
    <col min="14852" max="14852" width="6.85546875" style="13" customWidth="1"/>
    <col min="14853" max="14853" width="11.85546875" style="13" customWidth="1"/>
    <col min="14854" max="14854" width="7.140625" style="13" customWidth="1"/>
    <col min="14855" max="14855" width="14.5703125" style="13" bestFit="1" customWidth="1"/>
    <col min="14856" max="14856" width="6.42578125" style="13" customWidth="1"/>
    <col min="14857" max="14858" width="15" style="13" bestFit="1" customWidth="1"/>
    <col min="14859" max="14859" width="6.140625" style="13" customWidth="1"/>
    <col min="14860" max="14861" width="15" style="13" bestFit="1" customWidth="1"/>
    <col min="14862" max="14862" width="14.5703125" style="13"/>
    <col min="14863" max="14863" width="3.42578125" style="13" bestFit="1" customWidth="1"/>
    <col min="14864" max="14864" width="2.7109375" style="13" bestFit="1" customWidth="1"/>
    <col min="14865" max="14865" width="4.7109375" style="13" bestFit="1" customWidth="1"/>
    <col min="14866" max="14867" width="4.5703125" style="13" customWidth="1"/>
    <col min="14868" max="15100" width="14.5703125" style="13"/>
    <col min="15101" max="15101" width="4.140625" style="13" customWidth="1"/>
    <col min="15102" max="15102" width="6.140625" style="13" bestFit="1" customWidth="1"/>
    <col min="15103" max="15103" width="9.140625" style="13" customWidth="1"/>
    <col min="15104" max="15104" width="2.42578125" style="13" customWidth="1"/>
    <col min="15105" max="15105" width="39" style="13" bestFit="1" customWidth="1"/>
    <col min="15106" max="15106" width="5.7109375" style="13" bestFit="1" customWidth="1"/>
    <col min="15107" max="15107" width="13.140625" style="13" bestFit="1" customWidth="1"/>
    <col min="15108" max="15108" width="6.85546875" style="13" customWidth="1"/>
    <col min="15109" max="15109" width="11.85546875" style="13" customWidth="1"/>
    <col min="15110" max="15110" width="7.140625" style="13" customWidth="1"/>
    <col min="15111" max="15111" width="14.5703125" style="13" bestFit="1" customWidth="1"/>
    <col min="15112" max="15112" width="6.42578125" style="13" customWidth="1"/>
    <col min="15113" max="15114" width="15" style="13" bestFit="1" customWidth="1"/>
    <col min="15115" max="15115" width="6.140625" style="13" customWidth="1"/>
    <col min="15116" max="15117" width="15" style="13" bestFit="1" customWidth="1"/>
    <col min="15118" max="15118" width="14.5703125" style="13"/>
    <col min="15119" max="15119" width="3.42578125" style="13" bestFit="1" customWidth="1"/>
    <col min="15120" max="15120" width="2.7109375" style="13" bestFit="1" customWidth="1"/>
    <col min="15121" max="15121" width="4.7109375" style="13" bestFit="1" customWidth="1"/>
    <col min="15122" max="15123" width="4.5703125" style="13" customWidth="1"/>
    <col min="15124" max="15356" width="14.5703125" style="13"/>
    <col min="15357" max="15357" width="4.140625" style="13" customWidth="1"/>
    <col min="15358" max="15358" width="6.140625" style="13" bestFit="1" customWidth="1"/>
    <col min="15359" max="15359" width="9.140625" style="13" customWidth="1"/>
    <col min="15360" max="15360" width="2.42578125" style="13" customWidth="1"/>
    <col min="15361" max="15361" width="39" style="13" bestFit="1" customWidth="1"/>
    <col min="15362" max="15362" width="5.7109375" style="13" bestFit="1" customWidth="1"/>
    <col min="15363" max="15363" width="13.140625" style="13" bestFit="1" customWidth="1"/>
    <col min="15364" max="15364" width="6.85546875" style="13" customWidth="1"/>
    <col min="15365" max="15365" width="11.85546875" style="13" customWidth="1"/>
    <col min="15366" max="15366" width="7.140625" style="13" customWidth="1"/>
    <col min="15367" max="15367" width="14.5703125" style="13" bestFit="1" customWidth="1"/>
    <col min="15368" max="15368" width="6.42578125" style="13" customWidth="1"/>
    <col min="15369" max="15370" width="15" style="13" bestFit="1" customWidth="1"/>
    <col min="15371" max="15371" width="6.140625" style="13" customWidth="1"/>
    <col min="15372" max="15373" width="15" style="13" bestFit="1" customWidth="1"/>
    <col min="15374" max="15374" width="14.5703125" style="13"/>
    <col min="15375" max="15375" width="3.42578125" style="13" bestFit="1" customWidth="1"/>
    <col min="15376" max="15376" width="2.7109375" style="13" bestFit="1" customWidth="1"/>
    <col min="15377" max="15377" width="4.7109375" style="13" bestFit="1" customWidth="1"/>
    <col min="15378" max="15379" width="4.5703125" style="13" customWidth="1"/>
    <col min="15380" max="15612" width="14.5703125" style="13"/>
    <col min="15613" max="15613" width="4.140625" style="13" customWidth="1"/>
    <col min="15614" max="15614" width="6.140625" style="13" bestFit="1" customWidth="1"/>
    <col min="15615" max="15615" width="9.140625" style="13" customWidth="1"/>
    <col min="15616" max="15616" width="2.42578125" style="13" customWidth="1"/>
    <col min="15617" max="15617" width="39" style="13" bestFit="1" customWidth="1"/>
    <col min="15618" max="15618" width="5.7109375" style="13" bestFit="1" customWidth="1"/>
    <col min="15619" max="15619" width="13.140625" style="13" bestFit="1" customWidth="1"/>
    <col min="15620" max="15620" width="6.85546875" style="13" customWidth="1"/>
    <col min="15621" max="15621" width="11.85546875" style="13" customWidth="1"/>
    <col min="15622" max="15622" width="7.140625" style="13" customWidth="1"/>
    <col min="15623" max="15623" width="14.5703125" style="13" bestFit="1" customWidth="1"/>
    <col min="15624" max="15624" width="6.42578125" style="13" customWidth="1"/>
    <col min="15625" max="15626" width="15" style="13" bestFit="1" customWidth="1"/>
    <col min="15627" max="15627" width="6.140625" style="13" customWidth="1"/>
    <col min="15628" max="15629" width="15" style="13" bestFit="1" customWidth="1"/>
    <col min="15630" max="15630" width="14.5703125" style="13"/>
    <col min="15631" max="15631" width="3.42578125" style="13" bestFit="1" customWidth="1"/>
    <col min="15632" max="15632" width="2.7109375" style="13" bestFit="1" customWidth="1"/>
    <col min="15633" max="15633" width="4.7109375" style="13" bestFit="1" customWidth="1"/>
    <col min="15634" max="15635" width="4.5703125" style="13" customWidth="1"/>
    <col min="15636" max="15868" width="14.5703125" style="13"/>
    <col min="15869" max="15869" width="4.140625" style="13" customWidth="1"/>
    <col min="15870" max="15870" width="6.140625" style="13" bestFit="1" customWidth="1"/>
    <col min="15871" max="15871" width="9.140625" style="13" customWidth="1"/>
    <col min="15872" max="15872" width="2.42578125" style="13" customWidth="1"/>
    <col min="15873" max="15873" width="39" style="13" bestFit="1" customWidth="1"/>
    <col min="15874" max="15874" width="5.7109375" style="13" bestFit="1" customWidth="1"/>
    <col min="15875" max="15875" width="13.140625" style="13" bestFit="1" customWidth="1"/>
    <col min="15876" max="15876" width="6.85546875" style="13" customWidth="1"/>
    <col min="15877" max="15877" width="11.85546875" style="13" customWidth="1"/>
    <col min="15878" max="15878" width="7.140625" style="13" customWidth="1"/>
    <col min="15879" max="15879" width="14.5703125" style="13" bestFit="1" customWidth="1"/>
    <col min="15880" max="15880" width="6.42578125" style="13" customWidth="1"/>
    <col min="15881" max="15882" width="15" style="13" bestFit="1" customWidth="1"/>
    <col min="15883" max="15883" width="6.140625" style="13" customWidth="1"/>
    <col min="15884" max="15885" width="15" style="13" bestFit="1" customWidth="1"/>
    <col min="15886" max="15886" width="14.5703125" style="13"/>
    <col min="15887" max="15887" width="3.42578125" style="13" bestFit="1" customWidth="1"/>
    <col min="15888" max="15888" width="2.7109375" style="13" bestFit="1" customWidth="1"/>
    <col min="15889" max="15889" width="4.7109375" style="13" bestFit="1" customWidth="1"/>
    <col min="15890" max="15891" width="4.5703125" style="13" customWidth="1"/>
    <col min="15892" max="16124" width="14.5703125" style="13"/>
    <col min="16125" max="16125" width="4.140625" style="13" customWidth="1"/>
    <col min="16126" max="16126" width="6.140625" style="13" bestFit="1" customWidth="1"/>
    <col min="16127" max="16127" width="9.140625" style="13" customWidth="1"/>
    <col min="16128" max="16128" width="2.42578125" style="13" customWidth="1"/>
    <col min="16129" max="16129" width="39" style="13" bestFit="1" customWidth="1"/>
    <col min="16130" max="16130" width="5.7109375" style="13" bestFit="1" customWidth="1"/>
    <col min="16131" max="16131" width="13.140625" style="13" bestFit="1" customWidth="1"/>
    <col min="16132" max="16132" width="6.85546875" style="13" customWidth="1"/>
    <col min="16133" max="16133" width="11.85546875" style="13" customWidth="1"/>
    <col min="16134" max="16134" width="7.140625" style="13" customWidth="1"/>
    <col min="16135" max="16135" width="14.5703125" style="13" bestFit="1" customWidth="1"/>
    <col min="16136" max="16136" width="6.42578125" style="13" customWidth="1"/>
    <col min="16137" max="16138" width="15" style="13" bestFit="1" customWidth="1"/>
    <col min="16139" max="16139" width="6.140625" style="13" customWidth="1"/>
    <col min="16140" max="16141" width="15" style="13" bestFit="1" customWidth="1"/>
    <col min="16142" max="16142" width="14.5703125" style="13"/>
    <col min="16143" max="16143" width="3.42578125" style="13" bestFit="1" customWidth="1"/>
    <col min="16144" max="16144" width="2.7109375" style="13" bestFit="1" customWidth="1"/>
    <col min="16145" max="16145" width="4.7109375" style="13" bestFit="1" customWidth="1"/>
    <col min="16146" max="16147" width="4.5703125" style="13" customWidth="1"/>
    <col min="16148" max="16384" width="14.5703125" style="13"/>
  </cols>
  <sheetData>
    <row r="1" spans="1:16" x14ac:dyDescent="0.2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2" spans="1:16" x14ac:dyDescent="0.2">
      <c r="A2" s="87" t="s">
        <v>302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spans="1:16" ht="13.5" thickBot="1" x14ac:dyDescent="0.25">
      <c r="A3" s="71"/>
      <c r="B3" s="72"/>
      <c r="C3" s="72"/>
      <c r="G3" s="9"/>
      <c r="H3" s="73"/>
      <c r="I3" s="9"/>
      <c r="J3" s="73"/>
      <c r="K3" s="9"/>
      <c r="L3" s="9"/>
      <c r="M3" s="9"/>
      <c r="N3" s="9"/>
    </row>
    <row r="4" spans="1:16" x14ac:dyDescent="0.2">
      <c r="A4" s="22"/>
      <c r="B4" s="1"/>
      <c r="C4" s="1"/>
      <c r="D4" s="23"/>
      <c r="E4" s="23"/>
      <c r="F4" s="2"/>
      <c r="G4" s="23"/>
      <c r="H4" s="2"/>
      <c r="I4" s="23"/>
      <c r="J4" s="2"/>
      <c r="K4" s="23"/>
      <c r="L4" s="2"/>
      <c r="M4" s="23"/>
      <c r="N4" s="3" t="s">
        <v>1</v>
      </c>
    </row>
    <row r="5" spans="1:16" x14ac:dyDescent="0.2">
      <c r="A5" s="24"/>
      <c r="B5" s="26"/>
      <c r="C5" s="26"/>
      <c r="D5" s="25"/>
      <c r="E5" s="27"/>
      <c r="F5" s="28" t="s">
        <v>2</v>
      </c>
      <c r="G5" s="29"/>
      <c r="H5" s="28" t="s">
        <v>3</v>
      </c>
      <c r="I5" s="29"/>
      <c r="J5" s="28" t="s">
        <v>4</v>
      </c>
      <c r="K5" s="29"/>
      <c r="L5" s="25" t="s">
        <v>5</v>
      </c>
      <c r="M5" s="29"/>
      <c r="N5" s="85" t="s">
        <v>6</v>
      </c>
    </row>
    <row r="6" spans="1:16" x14ac:dyDescent="0.2">
      <c r="A6" s="30" t="s">
        <v>7</v>
      </c>
      <c r="B6" s="26" t="s">
        <v>8</v>
      </c>
      <c r="C6" s="31"/>
      <c r="D6" s="25" t="s">
        <v>9</v>
      </c>
      <c r="E6" s="27"/>
      <c r="F6" s="28" t="s">
        <v>245</v>
      </c>
      <c r="G6" s="29"/>
      <c r="H6" s="28" t="s">
        <v>224</v>
      </c>
      <c r="I6" s="29"/>
      <c r="J6" s="28" t="s">
        <v>245</v>
      </c>
      <c r="K6" s="25"/>
      <c r="L6" s="28" t="s">
        <v>246</v>
      </c>
      <c r="M6" s="25"/>
      <c r="N6" s="4" t="s">
        <v>246</v>
      </c>
    </row>
    <row r="7" spans="1:16" x14ac:dyDescent="0.2">
      <c r="A7" s="30" t="s">
        <v>10</v>
      </c>
      <c r="B7" s="26" t="s">
        <v>11</v>
      </c>
      <c r="C7" s="26"/>
      <c r="D7" s="25" t="s">
        <v>12</v>
      </c>
      <c r="E7" s="25" t="s">
        <v>11</v>
      </c>
      <c r="F7" s="28" t="s">
        <v>13</v>
      </c>
      <c r="G7" s="25" t="s">
        <v>14</v>
      </c>
      <c r="H7" s="28" t="s">
        <v>13</v>
      </c>
      <c r="I7" s="25" t="s">
        <v>11</v>
      </c>
      <c r="J7" s="28" t="s">
        <v>13</v>
      </c>
      <c r="K7" s="25" t="s">
        <v>11</v>
      </c>
      <c r="L7" s="28" t="s">
        <v>13</v>
      </c>
      <c r="M7" s="25" t="s">
        <v>11</v>
      </c>
      <c r="N7" s="4" t="s">
        <v>13</v>
      </c>
    </row>
    <row r="8" spans="1:16" ht="13.5" thickBot="1" x14ac:dyDescent="0.25">
      <c r="A8" s="32"/>
      <c r="B8" s="5"/>
      <c r="C8" s="5"/>
      <c r="D8" s="33"/>
      <c r="E8" s="33"/>
      <c r="F8" s="6"/>
      <c r="G8" s="33"/>
      <c r="H8" s="6"/>
      <c r="I8" s="33"/>
      <c r="J8" s="6"/>
      <c r="K8" s="33"/>
      <c r="L8" s="6"/>
      <c r="M8" s="33"/>
      <c r="N8" s="7"/>
      <c r="O8" s="17">
        <v>3.2000000000000001E-2</v>
      </c>
    </row>
    <row r="9" spans="1:16" ht="13.5" thickBot="1" x14ac:dyDescent="0.25"/>
    <row r="10" spans="1:16" ht="13.5" thickBot="1" x14ac:dyDescent="0.25">
      <c r="D10" s="75" t="s">
        <v>74</v>
      </c>
      <c r="E10" s="76"/>
    </row>
    <row r="12" spans="1:16" x14ac:dyDescent="0.2">
      <c r="A12" s="73"/>
      <c r="D12" s="13" t="s">
        <v>21</v>
      </c>
    </row>
    <row r="13" spans="1:16" x14ac:dyDescent="0.2">
      <c r="A13" s="73"/>
      <c r="D13" s="13" t="s">
        <v>15</v>
      </c>
    </row>
    <row r="14" spans="1:16" x14ac:dyDescent="0.2">
      <c r="A14" s="73"/>
      <c r="B14" s="8">
        <v>1</v>
      </c>
      <c r="C14" s="57"/>
      <c r="D14" s="13" t="s">
        <v>75</v>
      </c>
      <c r="E14" s="9">
        <v>1</v>
      </c>
      <c r="F14" s="9">
        <v>354537.21226108319</v>
      </c>
      <c r="G14" s="9"/>
      <c r="H14" s="10"/>
      <c r="I14" s="9"/>
      <c r="J14" s="10"/>
      <c r="K14" s="9">
        <v>1</v>
      </c>
      <c r="L14" s="10">
        <f t="shared" ref="L14:L27" si="0">F14*(1+$O$8)</f>
        <v>365882.40305343788</v>
      </c>
      <c r="M14" s="9"/>
      <c r="N14" s="9"/>
      <c r="P14" s="19"/>
    </row>
    <row r="15" spans="1:16" x14ac:dyDescent="0.2">
      <c r="A15" s="73"/>
      <c r="B15" s="8">
        <v>2</v>
      </c>
      <c r="C15" s="57"/>
      <c r="D15" s="13" t="s">
        <v>103</v>
      </c>
      <c r="E15" s="9">
        <v>1</v>
      </c>
      <c r="F15" s="9">
        <v>268500.2199437099</v>
      </c>
      <c r="G15" s="9"/>
      <c r="H15" s="10"/>
      <c r="I15" s="9"/>
      <c r="J15" s="10"/>
      <c r="K15" s="9">
        <v>1</v>
      </c>
      <c r="L15" s="10">
        <f t="shared" si="0"/>
        <v>277092.22698190861</v>
      </c>
      <c r="M15" s="9"/>
      <c r="N15" s="9"/>
      <c r="P15" s="19"/>
    </row>
    <row r="16" spans="1:16" x14ac:dyDescent="0.2">
      <c r="A16" s="73"/>
      <c r="B16" s="8">
        <v>3</v>
      </c>
      <c r="C16" s="57"/>
      <c r="D16" s="13" t="s">
        <v>244</v>
      </c>
      <c r="E16" s="9">
        <v>1</v>
      </c>
      <c r="F16" s="9">
        <v>263508.80835802294</v>
      </c>
      <c r="G16" s="9"/>
      <c r="H16" s="10"/>
      <c r="I16" s="9"/>
      <c r="J16" s="10"/>
      <c r="K16" s="9">
        <v>1</v>
      </c>
      <c r="L16" s="10">
        <f t="shared" si="0"/>
        <v>271941.09022547968</v>
      </c>
      <c r="M16" s="9"/>
      <c r="N16" s="9"/>
      <c r="P16" s="19"/>
    </row>
    <row r="17" spans="1:17" x14ac:dyDescent="0.2">
      <c r="A17" s="73"/>
      <c r="B17" s="8">
        <v>4</v>
      </c>
      <c r="C17" s="57"/>
      <c r="D17" s="13" t="s">
        <v>243</v>
      </c>
      <c r="E17" s="9">
        <v>1</v>
      </c>
      <c r="F17" s="9">
        <v>263508.80835802294</v>
      </c>
      <c r="G17" s="9"/>
      <c r="H17" s="10"/>
      <c r="I17" s="9"/>
      <c r="J17" s="10"/>
      <c r="K17" s="9">
        <v>1</v>
      </c>
      <c r="L17" s="10">
        <f t="shared" si="0"/>
        <v>271941.09022547968</v>
      </c>
      <c r="M17" s="9"/>
      <c r="N17" s="9"/>
      <c r="P17" s="19"/>
    </row>
    <row r="18" spans="1:17" x14ac:dyDescent="0.2">
      <c r="A18" s="73"/>
      <c r="B18" s="8">
        <v>5</v>
      </c>
      <c r="C18" s="57"/>
      <c r="D18" s="13" t="s">
        <v>242</v>
      </c>
      <c r="E18" s="9">
        <v>1</v>
      </c>
      <c r="F18" s="9">
        <v>263508.80835802294</v>
      </c>
      <c r="G18" s="9"/>
      <c r="H18" s="10"/>
      <c r="I18" s="9"/>
      <c r="J18" s="10"/>
      <c r="K18" s="9">
        <v>1</v>
      </c>
      <c r="L18" s="10">
        <f t="shared" si="0"/>
        <v>271941.09022547968</v>
      </c>
      <c r="M18" s="9"/>
      <c r="N18" s="9"/>
      <c r="P18" s="19"/>
    </row>
    <row r="19" spans="1:17" x14ac:dyDescent="0.2">
      <c r="A19" s="73"/>
      <c r="B19" s="8">
        <v>6</v>
      </c>
      <c r="C19" s="57"/>
      <c r="D19" s="13" t="s">
        <v>252</v>
      </c>
      <c r="E19" s="9">
        <v>1</v>
      </c>
      <c r="F19" s="9">
        <v>232104</v>
      </c>
      <c r="G19" s="9"/>
      <c r="H19" s="10"/>
      <c r="I19" s="9"/>
      <c r="J19" s="10"/>
      <c r="K19" s="9">
        <v>1</v>
      </c>
      <c r="L19" s="10">
        <f t="shared" si="0"/>
        <v>239531.32800000001</v>
      </c>
      <c r="M19" s="9"/>
      <c r="N19" s="9"/>
      <c r="P19" s="19"/>
    </row>
    <row r="20" spans="1:17" x14ac:dyDescent="0.2">
      <c r="A20" s="73"/>
      <c r="B20" s="8">
        <v>7</v>
      </c>
      <c r="C20" s="57"/>
      <c r="D20" s="13" t="s">
        <v>196</v>
      </c>
      <c r="E20" s="9">
        <v>1</v>
      </c>
      <c r="F20" s="9">
        <v>231054.87021069339</v>
      </c>
      <c r="G20" s="9"/>
      <c r="H20" s="10"/>
      <c r="I20" s="9"/>
      <c r="J20" s="10"/>
      <c r="K20" s="9">
        <v>1</v>
      </c>
      <c r="L20" s="10">
        <f t="shared" si="0"/>
        <v>238448.62605743558</v>
      </c>
      <c r="M20" s="9"/>
      <c r="N20" s="9"/>
      <c r="P20" s="19"/>
    </row>
    <row r="21" spans="1:17" x14ac:dyDescent="0.2">
      <c r="A21" s="73"/>
      <c r="B21" s="8">
        <v>8</v>
      </c>
      <c r="C21" s="57"/>
      <c r="D21" s="13" t="s">
        <v>76</v>
      </c>
      <c r="E21" s="9">
        <v>1</v>
      </c>
      <c r="F21" s="9">
        <v>225261.41696427649</v>
      </c>
      <c r="G21" s="9"/>
      <c r="H21" s="10"/>
      <c r="I21" s="9"/>
      <c r="J21" s="10"/>
      <c r="K21" s="9">
        <v>1</v>
      </c>
      <c r="L21" s="10">
        <f t="shared" si="0"/>
        <v>232469.78230713334</v>
      </c>
      <c r="M21" s="9"/>
      <c r="N21" s="9"/>
      <c r="P21" s="19"/>
    </row>
    <row r="22" spans="1:17" x14ac:dyDescent="0.2">
      <c r="A22" s="73"/>
      <c r="B22" s="8">
        <v>9</v>
      </c>
      <c r="C22" s="57"/>
      <c r="D22" s="13" t="s">
        <v>195</v>
      </c>
      <c r="E22" s="9">
        <v>1</v>
      </c>
      <c r="F22" s="9">
        <v>225261.41696427649</v>
      </c>
      <c r="G22" s="9"/>
      <c r="H22" s="10"/>
      <c r="I22" s="9"/>
      <c r="J22" s="10"/>
      <c r="K22" s="9">
        <v>1</v>
      </c>
      <c r="L22" s="10">
        <f t="shared" si="0"/>
        <v>232469.78230713334</v>
      </c>
      <c r="M22" s="9"/>
      <c r="N22" s="9"/>
      <c r="P22" s="19"/>
    </row>
    <row r="23" spans="1:17" x14ac:dyDescent="0.2">
      <c r="A23" s="73"/>
      <c r="B23" s="8">
        <v>10</v>
      </c>
      <c r="C23" s="57"/>
      <c r="D23" s="13" t="s">
        <v>107</v>
      </c>
      <c r="E23" s="9">
        <v>1</v>
      </c>
      <c r="F23" s="9">
        <v>225261.41696427649</v>
      </c>
      <c r="G23" s="9"/>
      <c r="H23" s="10"/>
      <c r="I23" s="9"/>
      <c r="J23" s="10"/>
      <c r="K23" s="9">
        <v>1</v>
      </c>
      <c r="L23" s="10">
        <f t="shared" si="0"/>
        <v>232469.78230713334</v>
      </c>
      <c r="M23" s="9"/>
      <c r="N23" s="9"/>
      <c r="P23" s="19"/>
    </row>
    <row r="24" spans="1:17" x14ac:dyDescent="0.2">
      <c r="A24" s="73"/>
      <c r="B24" s="8">
        <v>11</v>
      </c>
      <c r="C24" s="57"/>
      <c r="D24" s="13" t="s">
        <v>241</v>
      </c>
      <c r="E24" s="9">
        <v>1</v>
      </c>
      <c r="F24" s="9">
        <v>221840.08510530693</v>
      </c>
      <c r="G24" s="9"/>
      <c r="H24" s="10"/>
      <c r="I24" s="9"/>
      <c r="J24" s="10"/>
      <c r="K24" s="9">
        <v>1</v>
      </c>
      <c r="L24" s="10">
        <f t="shared" si="0"/>
        <v>228938.96782867677</v>
      </c>
      <c r="M24" s="9"/>
      <c r="N24" s="9"/>
      <c r="P24" s="19"/>
    </row>
    <row r="25" spans="1:17" x14ac:dyDescent="0.2">
      <c r="A25" s="73"/>
      <c r="B25" s="8">
        <v>12</v>
      </c>
      <c r="C25" s="57"/>
      <c r="D25" s="13" t="s">
        <v>59</v>
      </c>
      <c r="E25" s="9">
        <v>1</v>
      </c>
      <c r="F25" s="9">
        <v>221840.08510530693</v>
      </c>
      <c r="G25" s="9"/>
      <c r="H25" s="10"/>
      <c r="I25" s="9"/>
      <c r="J25" s="10"/>
      <c r="K25" s="9">
        <v>1</v>
      </c>
      <c r="L25" s="10">
        <f t="shared" si="0"/>
        <v>228938.96782867677</v>
      </c>
      <c r="M25" s="9"/>
      <c r="N25" s="9"/>
      <c r="P25" s="19"/>
    </row>
    <row r="26" spans="1:17" x14ac:dyDescent="0.2">
      <c r="A26" s="73"/>
      <c r="B26" s="8">
        <v>13</v>
      </c>
      <c r="C26" s="57"/>
      <c r="D26" s="13" t="s">
        <v>77</v>
      </c>
      <c r="E26" s="9">
        <v>1</v>
      </c>
      <c r="F26" s="9">
        <v>221840.08510530693</v>
      </c>
      <c r="G26" s="9"/>
      <c r="H26" s="10"/>
      <c r="I26" s="9"/>
      <c r="J26" s="10"/>
      <c r="K26" s="9">
        <v>1</v>
      </c>
      <c r="L26" s="10">
        <f t="shared" si="0"/>
        <v>228938.96782867677</v>
      </c>
      <c r="M26" s="9"/>
      <c r="N26" s="9"/>
      <c r="P26" s="19"/>
    </row>
    <row r="27" spans="1:17" x14ac:dyDescent="0.2">
      <c r="A27" s="73"/>
      <c r="B27" s="8">
        <v>14</v>
      </c>
      <c r="C27" s="57"/>
      <c r="D27" s="13" t="s">
        <v>78</v>
      </c>
      <c r="E27" s="9">
        <v>8</v>
      </c>
      <c r="F27" s="9">
        <v>214997.42138736779</v>
      </c>
      <c r="G27" s="9"/>
      <c r="H27" s="10"/>
      <c r="I27" s="9"/>
      <c r="J27" s="10"/>
      <c r="K27" s="9">
        <v>8</v>
      </c>
      <c r="L27" s="10">
        <f t="shared" si="0"/>
        <v>221877.33887176358</v>
      </c>
      <c r="M27" s="9"/>
      <c r="N27" s="9"/>
      <c r="P27" s="19"/>
    </row>
    <row r="28" spans="1:17" customFormat="1" ht="12.75" customHeight="1" x14ac:dyDescent="0.25">
      <c r="A28" s="48"/>
      <c r="B28" s="8">
        <v>15</v>
      </c>
      <c r="C28" s="77"/>
      <c r="D28" s="13" t="s">
        <v>29</v>
      </c>
      <c r="E28" s="45">
        <v>107</v>
      </c>
      <c r="F28" s="78"/>
      <c r="G28" s="45"/>
      <c r="H28" s="45"/>
      <c r="I28" s="45"/>
      <c r="J28" s="45"/>
      <c r="K28" s="45">
        <v>107</v>
      </c>
      <c r="L28" s="45"/>
      <c r="M28" s="45"/>
      <c r="N28" s="45"/>
      <c r="O28" s="47"/>
    </row>
    <row r="29" spans="1:17" customFormat="1" ht="12.75" customHeight="1" x14ac:dyDescent="0.25">
      <c r="A29" s="48"/>
      <c r="B29" s="79"/>
      <c r="C29" s="77"/>
      <c r="D29" s="13" t="s">
        <v>254</v>
      </c>
      <c r="E29" s="45"/>
      <c r="F29" s="80">
        <v>207294.23902410339</v>
      </c>
      <c r="G29" s="45"/>
      <c r="H29" s="45"/>
      <c r="I29" s="45"/>
      <c r="J29" s="80"/>
      <c r="K29" s="45"/>
      <c r="L29" s="45">
        <f t="shared" ref="L29:L36" si="1">F29*(1+$O$8)</f>
        <v>213927.65467287469</v>
      </c>
      <c r="M29" s="45"/>
      <c r="N29" s="45"/>
      <c r="O29" s="47"/>
      <c r="Q29" s="9"/>
    </row>
    <row r="30" spans="1:17" customFormat="1" ht="12.75" customHeight="1" x14ac:dyDescent="0.25">
      <c r="A30" s="48"/>
      <c r="B30" s="79"/>
      <c r="C30" s="77"/>
      <c r="D30" s="13" t="s">
        <v>255</v>
      </c>
      <c r="E30" s="45"/>
      <c r="F30" s="80">
        <v>181097.06043540829</v>
      </c>
      <c r="G30" s="45"/>
      <c r="H30" s="45"/>
      <c r="I30" s="45"/>
      <c r="J30" s="80"/>
      <c r="K30" s="45"/>
      <c r="L30" s="45">
        <f t="shared" si="1"/>
        <v>186892.16636934137</v>
      </c>
      <c r="M30" s="45"/>
      <c r="N30" s="45"/>
      <c r="O30" s="47"/>
    </row>
    <row r="31" spans="1:17" customFormat="1" ht="12.75" customHeight="1" x14ac:dyDescent="0.25">
      <c r="A31" s="48"/>
      <c r="B31" s="79"/>
      <c r="C31" s="77"/>
      <c r="D31" s="13" t="s">
        <v>256</v>
      </c>
      <c r="E31" s="45"/>
      <c r="F31" s="80">
        <v>167381.95432979171</v>
      </c>
      <c r="G31" s="45"/>
      <c r="H31" s="45"/>
      <c r="I31" s="45"/>
      <c r="J31" s="80"/>
      <c r="K31" s="45"/>
      <c r="L31" s="45">
        <f t="shared" si="1"/>
        <v>172738.17686834506</v>
      </c>
      <c r="M31" s="45"/>
      <c r="N31" s="45"/>
      <c r="O31" s="47"/>
      <c r="Q31" s="9"/>
    </row>
    <row r="32" spans="1:17" customFormat="1" ht="12.75" customHeight="1" x14ac:dyDescent="0.25">
      <c r="A32" s="48"/>
      <c r="B32" s="79"/>
      <c r="C32" s="77"/>
      <c r="D32" s="13" t="s">
        <v>30</v>
      </c>
      <c r="E32" s="45"/>
      <c r="F32" s="80">
        <v>135750.36679921192</v>
      </c>
      <c r="G32" s="45"/>
      <c r="H32" s="45"/>
      <c r="I32" s="45"/>
      <c r="J32" s="80"/>
      <c r="K32" s="45"/>
      <c r="L32" s="45">
        <f t="shared" si="1"/>
        <v>140094.37853678671</v>
      </c>
      <c r="M32" s="45"/>
      <c r="N32" s="45"/>
      <c r="O32" s="47"/>
      <c r="Q32" s="9"/>
    </row>
    <row r="33" spans="1:18" customFormat="1" ht="12.75" customHeight="1" x14ac:dyDescent="0.25">
      <c r="A33" s="48"/>
      <c r="B33" s="79"/>
      <c r="C33" s="77"/>
      <c r="D33" s="13" t="s">
        <v>31</v>
      </c>
      <c r="E33" s="45"/>
      <c r="F33" s="80">
        <v>123019.58063001389</v>
      </c>
      <c r="G33" s="45"/>
      <c r="H33" s="45"/>
      <c r="I33" s="45"/>
      <c r="J33" s="80"/>
      <c r="K33" s="45"/>
      <c r="L33" s="45">
        <f t="shared" si="1"/>
        <v>126956.20721017434</v>
      </c>
      <c r="M33" s="45"/>
      <c r="N33" s="45"/>
      <c r="O33" s="47"/>
      <c r="Q33" s="9"/>
    </row>
    <row r="34" spans="1:18" customFormat="1" ht="12.75" customHeight="1" x14ac:dyDescent="0.25">
      <c r="A34" s="48"/>
      <c r="B34" s="79"/>
      <c r="C34" s="77"/>
      <c r="D34" s="13" t="s">
        <v>294</v>
      </c>
      <c r="E34" s="45"/>
      <c r="F34" s="80">
        <v>115000</v>
      </c>
      <c r="G34" s="45"/>
      <c r="H34" s="45"/>
      <c r="I34" s="45"/>
      <c r="J34" s="80"/>
      <c r="K34" s="45"/>
      <c r="L34" s="45">
        <f t="shared" si="1"/>
        <v>118680</v>
      </c>
      <c r="M34" s="45"/>
      <c r="N34" s="45"/>
      <c r="O34" s="47"/>
    </row>
    <row r="35" spans="1:18" customFormat="1" ht="12.75" customHeight="1" x14ac:dyDescent="0.25">
      <c r="A35" s="48"/>
      <c r="B35" s="79"/>
      <c r="C35" s="77"/>
      <c r="D35" s="13" t="s">
        <v>17</v>
      </c>
      <c r="E35" s="45"/>
      <c r="F35" s="80">
        <v>106139.45807842904</v>
      </c>
      <c r="G35" s="45"/>
      <c r="H35" s="45"/>
      <c r="I35" s="45"/>
      <c r="J35" s="80"/>
      <c r="K35" s="45"/>
      <c r="L35" s="45">
        <f t="shared" si="1"/>
        <v>109535.92073693877</v>
      </c>
      <c r="M35" s="45"/>
      <c r="N35" s="45"/>
      <c r="O35" s="47"/>
    </row>
    <row r="36" spans="1:18" x14ac:dyDescent="0.2">
      <c r="A36" s="73"/>
      <c r="B36" s="8">
        <v>16</v>
      </c>
      <c r="C36" s="57"/>
      <c r="D36" s="13" t="s">
        <v>79</v>
      </c>
      <c r="E36" s="9">
        <v>5</v>
      </c>
      <c r="F36" s="9">
        <v>202554.10696902449</v>
      </c>
      <c r="G36" s="9"/>
      <c r="H36" s="10"/>
      <c r="I36" s="9"/>
      <c r="J36" s="10"/>
      <c r="K36" s="9">
        <v>5</v>
      </c>
      <c r="L36" s="10">
        <f t="shared" si="1"/>
        <v>209035.83839203327</v>
      </c>
      <c r="M36" s="9"/>
      <c r="N36" s="9"/>
      <c r="P36" s="19"/>
    </row>
    <row r="37" spans="1:18" ht="12.6" customHeight="1" x14ac:dyDescent="0.2">
      <c r="A37" s="73"/>
      <c r="B37" s="8">
        <v>17</v>
      </c>
      <c r="D37" s="13" t="s">
        <v>257</v>
      </c>
      <c r="E37" s="73">
        <v>63</v>
      </c>
      <c r="F37" s="9"/>
      <c r="H37" s="9"/>
      <c r="I37" s="73"/>
      <c r="J37" s="9"/>
      <c r="K37" s="73">
        <v>63</v>
      </c>
      <c r="L37" s="9"/>
      <c r="M37" s="9"/>
      <c r="N37" s="9"/>
      <c r="P37" s="73"/>
      <c r="Q37" s="9"/>
      <c r="R37" s="81"/>
    </row>
    <row r="38" spans="1:18" ht="12.6" customHeight="1" x14ac:dyDescent="0.2">
      <c r="A38" s="73"/>
      <c r="B38" s="50"/>
      <c r="D38" s="13" t="s">
        <v>258</v>
      </c>
      <c r="F38" s="9">
        <v>200972.98018364678</v>
      </c>
      <c r="H38" s="9"/>
      <c r="I38" s="73"/>
      <c r="J38" s="9"/>
      <c r="K38" s="73"/>
      <c r="L38" s="9">
        <f t="shared" ref="L38:L69" si="2">F38*(1+$O$8)</f>
        <v>207404.11554952347</v>
      </c>
      <c r="M38" s="9"/>
      <c r="N38" s="9"/>
      <c r="P38" s="73"/>
      <c r="Q38" s="9"/>
      <c r="R38" s="81"/>
    </row>
    <row r="39" spans="1:18" ht="12.6" customHeight="1" x14ac:dyDescent="0.2">
      <c r="A39" s="73"/>
      <c r="D39" s="13" t="s">
        <v>259</v>
      </c>
      <c r="F39" s="9">
        <v>128994.21465177633</v>
      </c>
      <c r="H39" s="9"/>
      <c r="I39" s="73"/>
      <c r="J39" s="9"/>
      <c r="K39" s="73"/>
      <c r="L39" s="9">
        <f t="shared" si="2"/>
        <v>133122.02952063316</v>
      </c>
      <c r="M39" s="9"/>
      <c r="N39" s="9"/>
      <c r="P39" s="73"/>
      <c r="Q39" s="9"/>
      <c r="R39" s="81"/>
    </row>
    <row r="40" spans="1:18" ht="12.6" customHeight="1" x14ac:dyDescent="0.2">
      <c r="A40" s="73"/>
      <c r="D40" s="13" t="s">
        <v>260</v>
      </c>
      <c r="F40" s="9">
        <v>128780.18974480587</v>
      </c>
      <c r="H40" s="9"/>
      <c r="I40" s="73"/>
      <c r="J40" s="9"/>
      <c r="K40" s="73"/>
      <c r="L40" s="9">
        <f t="shared" si="2"/>
        <v>132901.15581663966</v>
      </c>
      <c r="M40" s="9"/>
      <c r="N40" s="9"/>
      <c r="P40" s="73"/>
      <c r="Q40" s="9"/>
      <c r="R40" s="81"/>
    </row>
    <row r="41" spans="1:18" ht="12.6" customHeight="1" x14ac:dyDescent="0.2">
      <c r="A41" s="73"/>
      <c r="D41" s="13" t="s">
        <v>261</v>
      </c>
      <c r="F41" s="9">
        <v>123018.90536080048</v>
      </c>
      <c r="H41" s="9"/>
      <c r="I41" s="73"/>
      <c r="J41" s="9"/>
      <c r="K41" s="73"/>
      <c r="L41" s="9">
        <f t="shared" si="2"/>
        <v>126955.51033234609</v>
      </c>
      <c r="M41" s="9"/>
      <c r="N41" s="9"/>
      <c r="P41" s="73"/>
      <c r="Q41" s="9"/>
      <c r="R41" s="81"/>
    </row>
    <row r="42" spans="1:18" ht="12.6" customHeight="1" x14ac:dyDescent="0.2">
      <c r="A42" s="73"/>
      <c r="D42" s="13" t="s">
        <v>262</v>
      </c>
      <c r="F42" s="9">
        <v>121570.96738885017</v>
      </c>
      <c r="H42" s="9"/>
      <c r="I42" s="73"/>
      <c r="J42" s="9"/>
      <c r="K42" s="73"/>
      <c r="L42" s="9">
        <f t="shared" si="2"/>
        <v>125461.23834529339</v>
      </c>
      <c r="M42" s="9"/>
      <c r="N42" s="9"/>
      <c r="P42" s="73"/>
      <c r="Q42" s="9"/>
      <c r="R42" s="81"/>
    </row>
    <row r="43" spans="1:18" ht="12.6" customHeight="1" x14ac:dyDescent="0.2">
      <c r="A43" s="73"/>
      <c r="D43" s="13" t="s">
        <v>263</v>
      </c>
      <c r="F43" s="9">
        <v>121570.31178767212</v>
      </c>
      <c r="H43" s="9"/>
      <c r="I43" s="73"/>
      <c r="J43" s="9"/>
      <c r="K43" s="73"/>
      <c r="L43" s="9">
        <f t="shared" si="2"/>
        <v>125460.56176487764</v>
      </c>
      <c r="M43" s="9"/>
      <c r="N43" s="9"/>
      <c r="P43" s="73"/>
      <c r="Q43" s="9"/>
      <c r="R43" s="81"/>
    </row>
    <row r="44" spans="1:18" ht="12.6" customHeight="1" x14ac:dyDescent="0.2">
      <c r="A44" s="73"/>
      <c r="D44" s="13" t="s">
        <v>264</v>
      </c>
      <c r="F44" s="9">
        <v>119966.86537237799</v>
      </c>
      <c r="H44" s="9"/>
      <c r="I44" s="73"/>
      <c r="J44" s="9"/>
      <c r="K44" s="73"/>
      <c r="L44" s="9">
        <f t="shared" si="2"/>
        <v>123805.80506429408</v>
      </c>
      <c r="M44" s="9"/>
      <c r="N44" s="9"/>
      <c r="P44" s="73"/>
      <c r="Q44" s="9"/>
      <c r="R44" s="81"/>
    </row>
    <row r="45" spans="1:18" ht="12.6" customHeight="1" x14ac:dyDescent="0.2">
      <c r="A45" s="73"/>
      <c r="D45" s="13" t="s">
        <v>265</v>
      </c>
      <c r="F45" s="9">
        <v>119966.86537237799</v>
      </c>
      <c r="H45" s="9"/>
      <c r="I45" s="73"/>
      <c r="J45" s="9"/>
      <c r="K45" s="73"/>
      <c r="L45" s="9">
        <f t="shared" si="2"/>
        <v>123805.80506429408</v>
      </c>
      <c r="M45" s="9"/>
      <c r="N45" s="9"/>
      <c r="P45" s="73"/>
      <c r="Q45" s="9"/>
      <c r="R45" s="81"/>
    </row>
    <row r="46" spans="1:18" ht="12.6" customHeight="1" x14ac:dyDescent="0.2">
      <c r="A46" s="73"/>
      <c r="D46" s="13" t="s">
        <v>266</v>
      </c>
      <c r="F46" s="9">
        <v>118592.27913857436</v>
      </c>
      <c r="H46" s="9"/>
      <c r="I46" s="73"/>
      <c r="J46" s="9"/>
      <c r="K46" s="73"/>
      <c r="L46" s="9">
        <f t="shared" si="2"/>
        <v>122387.23207100875</v>
      </c>
      <c r="M46" s="9"/>
      <c r="N46" s="9"/>
      <c r="P46" s="73"/>
      <c r="Q46" s="9"/>
      <c r="R46" s="81"/>
    </row>
    <row r="47" spans="1:18" ht="12.6" customHeight="1" x14ac:dyDescent="0.2">
      <c r="A47" s="73"/>
      <c r="D47" s="13" t="s">
        <v>267</v>
      </c>
      <c r="F47" s="9">
        <v>108987.38376000001</v>
      </c>
      <c r="H47" s="9"/>
      <c r="I47" s="73"/>
      <c r="J47" s="9"/>
      <c r="K47" s="73"/>
      <c r="L47" s="9">
        <f t="shared" si="2"/>
        <v>112474.98004032002</v>
      </c>
      <c r="M47" s="9"/>
      <c r="N47" s="9"/>
      <c r="P47" s="73"/>
      <c r="Q47" s="9"/>
      <c r="R47" s="81"/>
    </row>
    <row r="48" spans="1:18" ht="12.6" customHeight="1" x14ac:dyDescent="0.2">
      <c r="A48" s="73"/>
      <c r="D48" s="13" t="s">
        <v>109</v>
      </c>
      <c r="F48" s="9">
        <v>106607.17723456414</v>
      </c>
      <c r="H48" s="9"/>
      <c r="I48" s="73"/>
      <c r="J48" s="9"/>
      <c r="K48" s="73"/>
      <c r="L48" s="9">
        <f t="shared" si="2"/>
        <v>110018.60690607018</v>
      </c>
      <c r="M48" s="9"/>
      <c r="N48" s="9"/>
      <c r="P48" s="73"/>
      <c r="Q48" s="9"/>
      <c r="R48" s="81"/>
    </row>
    <row r="49" spans="1:18" ht="12.6" customHeight="1" x14ac:dyDescent="0.2">
      <c r="A49" s="73"/>
      <c r="D49" s="13" t="s">
        <v>268</v>
      </c>
      <c r="F49" s="9">
        <v>105547.43261986802</v>
      </c>
      <c r="H49" s="9"/>
      <c r="I49" s="73"/>
      <c r="J49" s="9"/>
      <c r="K49" s="73"/>
      <c r="L49" s="9">
        <f t="shared" si="2"/>
        <v>108924.9504637038</v>
      </c>
      <c r="M49" s="9"/>
      <c r="N49" s="9"/>
      <c r="P49" s="73"/>
      <c r="Q49" s="9"/>
      <c r="R49" s="81"/>
    </row>
    <row r="50" spans="1:18" ht="12.6" customHeight="1" x14ac:dyDescent="0.2">
      <c r="A50" s="73"/>
      <c r="D50" s="13" t="s">
        <v>269</v>
      </c>
      <c r="F50" s="9">
        <v>103579.42357200001</v>
      </c>
      <c r="H50" s="9"/>
      <c r="I50" s="73"/>
      <c r="J50" s="9"/>
      <c r="K50" s="73"/>
      <c r="L50" s="9">
        <f t="shared" si="2"/>
        <v>106893.96512630401</v>
      </c>
      <c r="M50" s="9"/>
      <c r="N50" s="9"/>
      <c r="P50" s="73"/>
      <c r="Q50" s="9"/>
      <c r="R50" s="81"/>
    </row>
    <row r="51" spans="1:18" ht="12.6" customHeight="1" x14ac:dyDescent="0.2">
      <c r="A51" s="73"/>
      <c r="D51" s="13" t="s">
        <v>270</v>
      </c>
      <c r="F51" s="9">
        <v>101488.7958165648</v>
      </c>
      <c r="H51" s="9"/>
      <c r="I51" s="73"/>
      <c r="J51" s="9"/>
      <c r="K51" s="73"/>
      <c r="L51" s="9">
        <f t="shared" si="2"/>
        <v>104736.43728269488</v>
      </c>
      <c r="M51" s="9"/>
      <c r="N51" s="9"/>
      <c r="P51" s="73"/>
      <c r="Q51" s="9"/>
      <c r="R51" s="81"/>
    </row>
    <row r="52" spans="1:18" ht="12.6" customHeight="1" x14ac:dyDescent="0.2">
      <c r="A52" s="73"/>
      <c r="D52" s="13" t="s">
        <v>271</v>
      </c>
      <c r="F52" s="9">
        <v>97664.585587248468</v>
      </c>
      <c r="H52" s="9"/>
      <c r="I52" s="73"/>
      <c r="J52" s="9"/>
      <c r="K52" s="73"/>
      <c r="L52" s="9">
        <f t="shared" si="2"/>
        <v>100789.85232604042</v>
      </c>
      <c r="M52" s="9"/>
      <c r="N52" s="9"/>
      <c r="P52" s="73"/>
      <c r="Q52" s="9"/>
      <c r="R52" s="81"/>
    </row>
    <row r="53" spans="1:18" ht="12.6" customHeight="1" x14ac:dyDescent="0.2">
      <c r="A53" s="73"/>
      <c r="D53" s="13" t="s">
        <v>272</v>
      </c>
      <c r="F53" s="9">
        <v>97585.473207158415</v>
      </c>
      <c r="H53" s="9"/>
      <c r="I53" s="73"/>
      <c r="J53" s="9"/>
      <c r="K53" s="73"/>
      <c r="L53" s="9">
        <f t="shared" si="2"/>
        <v>100708.20834978748</v>
      </c>
      <c r="M53" s="9"/>
      <c r="N53" s="9"/>
      <c r="P53" s="73"/>
      <c r="Q53" s="9"/>
      <c r="R53" s="81"/>
    </row>
    <row r="54" spans="1:18" ht="12.6" customHeight="1" x14ac:dyDescent="0.2">
      <c r="A54" s="73"/>
      <c r="D54" s="13" t="s">
        <v>108</v>
      </c>
      <c r="F54" s="9">
        <v>97585.473207158415</v>
      </c>
      <c r="H54" s="9"/>
      <c r="I54" s="73"/>
      <c r="J54" s="9"/>
      <c r="K54" s="73"/>
      <c r="L54" s="9">
        <f t="shared" si="2"/>
        <v>100708.20834978748</v>
      </c>
      <c r="M54" s="9"/>
      <c r="N54" s="9"/>
      <c r="P54" s="73"/>
      <c r="Q54" s="9"/>
      <c r="R54" s="81"/>
    </row>
    <row r="55" spans="1:18" ht="12.6" customHeight="1" x14ac:dyDescent="0.2">
      <c r="A55" s="73"/>
      <c r="D55" s="13" t="s">
        <v>111</v>
      </c>
      <c r="F55" s="9">
        <v>97585.487385600019</v>
      </c>
      <c r="H55" s="9"/>
      <c r="I55" s="73"/>
      <c r="J55" s="9"/>
      <c r="K55" s="73"/>
      <c r="L55" s="9">
        <f t="shared" si="2"/>
        <v>100708.22298193922</v>
      </c>
      <c r="M55" s="9"/>
      <c r="N55" s="9"/>
      <c r="P55" s="73"/>
      <c r="Q55" s="9"/>
      <c r="R55" s="81"/>
    </row>
    <row r="56" spans="1:18" ht="12.6" customHeight="1" x14ac:dyDescent="0.2">
      <c r="A56" s="73"/>
      <c r="D56" s="13" t="s">
        <v>110</v>
      </c>
      <c r="F56" s="9">
        <v>97585.473207158415</v>
      </c>
      <c r="H56" s="9"/>
      <c r="I56" s="73"/>
      <c r="J56" s="9"/>
      <c r="K56" s="73"/>
      <c r="L56" s="9">
        <f t="shared" si="2"/>
        <v>100708.20834978748</v>
      </c>
      <c r="M56" s="9"/>
      <c r="N56" s="9"/>
      <c r="P56" s="73"/>
      <c r="Q56" s="9"/>
      <c r="R56" s="81"/>
    </row>
    <row r="57" spans="1:18" ht="12.6" customHeight="1" x14ac:dyDescent="0.2">
      <c r="A57" s="73"/>
      <c r="D57" s="13" t="s">
        <v>273</v>
      </c>
      <c r="F57" s="9">
        <v>96408.407999999996</v>
      </c>
      <c r="H57" s="9"/>
      <c r="I57" s="73"/>
      <c r="J57" s="9"/>
      <c r="K57" s="73"/>
      <c r="L57" s="9">
        <f t="shared" si="2"/>
        <v>99493.477056000003</v>
      </c>
      <c r="M57" s="9"/>
      <c r="N57" s="9"/>
      <c r="P57" s="73"/>
      <c r="Q57" s="9"/>
      <c r="R57" s="81"/>
    </row>
    <row r="58" spans="1:18" ht="12.6" customHeight="1" x14ac:dyDescent="0.2">
      <c r="A58" s="73"/>
      <c r="D58" s="13" t="s">
        <v>112</v>
      </c>
      <c r="F58" s="9">
        <v>93831.44486165281</v>
      </c>
      <c r="H58" s="9"/>
      <c r="I58" s="73"/>
      <c r="J58" s="9"/>
      <c r="K58" s="73"/>
      <c r="L58" s="9">
        <f t="shared" si="2"/>
        <v>96834.051097225703</v>
      </c>
      <c r="M58" s="9"/>
      <c r="N58" s="9"/>
      <c r="P58" s="73"/>
      <c r="Q58" s="9"/>
      <c r="R58" s="81"/>
    </row>
    <row r="59" spans="1:18" ht="12.6" customHeight="1" x14ac:dyDescent="0.2">
      <c r="A59" s="73"/>
      <c r="D59" s="13" t="s">
        <v>301</v>
      </c>
      <c r="F59" s="9">
        <v>93831.44486165281</v>
      </c>
      <c r="H59" s="9"/>
      <c r="I59" s="73"/>
      <c r="J59" s="9"/>
      <c r="K59" s="73"/>
      <c r="L59" s="9">
        <f t="shared" si="2"/>
        <v>96834.051097225703</v>
      </c>
      <c r="M59" s="9"/>
      <c r="N59" s="9"/>
      <c r="P59" s="73"/>
      <c r="Q59" s="9"/>
      <c r="R59" s="81"/>
    </row>
    <row r="60" spans="1:18" ht="12.6" customHeight="1" x14ac:dyDescent="0.2">
      <c r="A60" s="73"/>
      <c r="D60" s="13" t="s">
        <v>274</v>
      </c>
      <c r="F60" s="9">
        <v>92374.293977468973</v>
      </c>
      <c r="H60" s="9"/>
      <c r="I60" s="73"/>
      <c r="J60" s="9"/>
      <c r="K60" s="73"/>
      <c r="L60" s="9">
        <f t="shared" si="2"/>
        <v>95330.27138474799</v>
      </c>
      <c r="M60" s="9"/>
      <c r="N60" s="9"/>
      <c r="P60" s="73"/>
      <c r="Q60" s="9"/>
      <c r="R60" s="81"/>
    </row>
    <row r="61" spans="1:18" ht="12.6" customHeight="1" x14ac:dyDescent="0.2">
      <c r="A61" s="73"/>
      <c r="D61" s="13" t="s">
        <v>275</v>
      </c>
      <c r="F61" s="9">
        <v>92373.636869714202</v>
      </c>
      <c r="H61" s="9"/>
      <c r="I61" s="73"/>
      <c r="J61" s="9"/>
      <c r="K61" s="73"/>
      <c r="L61" s="9">
        <f t="shared" si="2"/>
        <v>95329.593249545054</v>
      </c>
      <c r="M61" s="9"/>
      <c r="N61" s="9"/>
      <c r="P61" s="73"/>
      <c r="Q61" s="9"/>
      <c r="R61" s="81"/>
    </row>
    <row r="62" spans="1:18" ht="12.6" customHeight="1" x14ac:dyDescent="0.2">
      <c r="A62" s="73"/>
      <c r="D62" s="13" t="s">
        <v>276</v>
      </c>
      <c r="F62" s="9">
        <v>90223.098822050422</v>
      </c>
      <c r="H62" s="9"/>
      <c r="I62" s="73"/>
      <c r="J62" s="9"/>
      <c r="K62" s="73"/>
      <c r="L62" s="9">
        <f t="shared" si="2"/>
        <v>93110.237984356034</v>
      </c>
      <c r="M62" s="9"/>
      <c r="N62" s="9"/>
      <c r="P62" s="73"/>
      <c r="Q62" s="9"/>
      <c r="R62" s="81"/>
    </row>
    <row r="63" spans="1:18" ht="12.6" customHeight="1" x14ac:dyDescent="0.2">
      <c r="A63" s="73"/>
      <c r="D63" s="13" t="s">
        <v>238</v>
      </c>
      <c r="F63" s="9">
        <v>90223.098822050422</v>
      </c>
      <c r="H63" s="9"/>
      <c r="I63" s="73"/>
      <c r="J63" s="9"/>
      <c r="K63" s="73"/>
      <c r="L63" s="9">
        <f t="shared" si="2"/>
        <v>93110.237984356034</v>
      </c>
      <c r="M63" s="9"/>
      <c r="N63" s="9"/>
      <c r="P63" s="73"/>
      <c r="Q63" s="9"/>
      <c r="R63" s="81"/>
    </row>
    <row r="64" spans="1:18" ht="12.6" customHeight="1" x14ac:dyDescent="0.2">
      <c r="A64" s="73"/>
      <c r="D64" s="13" t="s">
        <v>114</v>
      </c>
      <c r="F64" s="9">
        <v>90223.098822050422</v>
      </c>
      <c r="H64" s="9"/>
      <c r="I64" s="73"/>
      <c r="J64" s="9"/>
      <c r="K64" s="73"/>
      <c r="L64" s="9">
        <f t="shared" si="2"/>
        <v>93110.237984356034</v>
      </c>
      <c r="M64" s="9"/>
      <c r="N64" s="9"/>
      <c r="P64" s="73"/>
      <c r="Q64" s="9"/>
      <c r="R64" s="81"/>
    </row>
    <row r="65" spans="1:18" ht="12.6" customHeight="1" x14ac:dyDescent="0.2">
      <c r="A65" s="73"/>
      <c r="D65" s="13" t="s">
        <v>277</v>
      </c>
      <c r="F65" s="9">
        <v>88339.199999999997</v>
      </c>
      <c r="H65" s="9"/>
      <c r="I65" s="73"/>
      <c r="J65" s="9"/>
      <c r="K65" s="73"/>
      <c r="L65" s="9">
        <f t="shared" si="2"/>
        <v>91166.054399999994</v>
      </c>
      <c r="M65" s="9"/>
      <c r="N65" s="9"/>
      <c r="P65" s="73"/>
      <c r="Q65" s="9"/>
      <c r="R65" s="81"/>
    </row>
    <row r="66" spans="1:18" ht="12.6" customHeight="1" x14ac:dyDescent="0.2">
      <c r="A66" s="73"/>
      <c r="D66" s="13" t="s">
        <v>278</v>
      </c>
      <c r="F66" s="9">
        <v>86753.211172356023</v>
      </c>
      <c r="H66" s="9"/>
      <c r="I66" s="73"/>
      <c r="J66" s="9"/>
      <c r="K66" s="73"/>
      <c r="L66" s="9">
        <f t="shared" si="2"/>
        <v>89529.313929871423</v>
      </c>
      <c r="M66" s="9"/>
      <c r="N66" s="9"/>
      <c r="P66" s="73"/>
      <c r="Q66" s="9"/>
      <c r="R66" s="81"/>
    </row>
    <row r="67" spans="1:18" ht="12.6" customHeight="1" x14ac:dyDescent="0.2">
      <c r="A67" s="73"/>
      <c r="D67" s="13" t="s">
        <v>116</v>
      </c>
      <c r="F67" s="9">
        <v>86753.211172356023</v>
      </c>
      <c r="H67" s="9"/>
      <c r="I67" s="73"/>
      <c r="J67" s="9"/>
      <c r="K67" s="73"/>
      <c r="L67" s="9">
        <f t="shared" si="2"/>
        <v>89529.313929871423</v>
      </c>
      <c r="M67" s="9"/>
      <c r="N67" s="9"/>
      <c r="P67" s="73"/>
      <c r="Q67" s="9"/>
      <c r="R67" s="81"/>
    </row>
    <row r="68" spans="1:18" ht="12.6" customHeight="1" x14ac:dyDescent="0.2">
      <c r="A68" s="73"/>
      <c r="D68" s="13" t="s">
        <v>279</v>
      </c>
      <c r="F68" s="9">
        <v>86753.211172356023</v>
      </c>
      <c r="H68" s="9"/>
      <c r="I68" s="73"/>
      <c r="J68" s="9"/>
      <c r="K68" s="73"/>
      <c r="L68" s="9">
        <f t="shared" si="2"/>
        <v>89529.313929871423</v>
      </c>
      <c r="M68" s="9"/>
      <c r="N68" s="9"/>
      <c r="P68" s="73"/>
      <c r="Q68" s="9"/>
      <c r="R68" s="81"/>
    </row>
    <row r="69" spans="1:18" ht="12.6" customHeight="1" x14ac:dyDescent="0.2">
      <c r="A69" s="73"/>
      <c r="D69" s="13" t="s">
        <v>223</v>
      </c>
      <c r="F69" s="9">
        <v>83415.761982573604</v>
      </c>
      <c r="H69" s="9"/>
      <c r="I69" s="73"/>
      <c r="J69" s="9"/>
      <c r="K69" s="73"/>
      <c r="L69" s="9">
        <f t="shared" si="2"/>
        <v>86085.066366015963</v>
      </c>
      <c r="M69" s="9"/>
      <c r="N69" s="9"/>
      <c r="P69" s="73"/>
      <c r="Q69" s="9"/>
      <c r="R69" s="81"/>
    </row>
    <row r="70" spans="1:18" ht="12.6" customHeight="1" x14ac:dyDescent="0.2">
      <c r="A70" s="73"/>
      <c r="D70" s="13" t="s">
        <v>118</v>
      </c>
      <c r="F70" s="9">
        <v>83415.761982573604</v>
      </c>
      <c r="H70" s="9"/>
      <c r="I70" s="73"/>
      <c r="J70" s="9"/>
      <c r="K70" s="73"/>
      <c r="L70" s="9">
        <f t="shared" ref="L70:L101" si="3">F70*(1+$O$8)</f>
        <v>86085.066366015963</v>
      </c>
      <c r="M70" s="9"/>
      <c r="N70" s="9"/>
      <c r="P70" s="73"/>
      <c r="Q70" s="9"/>
      <c r="R70" s="81"/>
    </row>
    <row r="71" spans="1:18" ht="12.6" customHeight="1" x14ac:dyDescent="0.2">
      <c r="A71" s="73"/>
      <c r="D71" s="13" t="s">
        <v>280</v>
      </c>
      <c r="F71" s="9">
        <v>81860.414114400002</v>
      </c>
      <c r="H71" s="9"/>
      <c r="I71" s="73"/>
      <c r="J71" s="9"/>
      <c r="K71" s="73"/>
      <c r="L71" s="9">
        <f t="shared" si="3"/>
        <v>84479.947366060806</v>
      </c>
      <c r="M71" s="9"/>
      <c r="N71" s="9"/>
      <c r="P71" s="73"/>
      <c r="Q71" s="9"/>
      <c r="R71" s="81"/>
    </row>
    <row r="72" spans="1:18" ht="12.6" customHeight="1" x14ac:dyDescent="0.2">
      <c r="A72" s="73"/>
      <c r="D72" s="13" t="s">
        <v>120</v>
      </c>
      <c r="F72" s="9">
        <v>80208.343280704808</v>
      </c>
      <c r="H72" s="9"/>
      <c r="I72" s="73"/>
      <c r="J72" s="9"/>
      <c r="K72" s="73"/>
      <c r="L72" s="9">
        <f t="shared" si="3"/>
        <v>82775.010265687364</v>
      </c>
      <c r="M72" s="9"/>
      <c r="N72" s="9"/>
      <c r="P72" s="73"/>
      <c r="Q72" s="9"/>
      <c r="R72" s="81"/>
    </row>
    <row r="73" spans="1:18" ht="12.6" customHeight="1" x14ac:dyDescent="0.2">
      <c r="A73" s="73"/>
      <c r="D73" s="13" t="s">
        <v>281</v>
      </c>
      <c r="F73" s="9">
        <v>80208.343280704808</v>
      </c>
      <c r="H73" s="9"/>
      <c r="I73" s="73"/>
      <c r="J73" s="9"/>
      <c r="K73" s="73"/>
      <c r="L73" s="9">
        <f t="shared" si="3"/>
        <v>82775.010265687364</v>
      </c>
      <c r="M73" s="9"/>
      <c r="N73" s="9"/>
      <c r="P73" s="73"/>
      <c r="Q73" s="9"/>
      <c r="R73" s="81"/>
    </row>
    <row r="74" spans="1:18" ht="12.6" customHeight="1" x14ac:dyDescent="0.2">
      <c r="A74" s="73"/>
      <c r="D74" s="13" t="s">
        <v>124</v>
      </c>
      <c r="F74" s="9">
        <v>77122.5271647552</v>
      </c>
      <c r="H74" s="9"/>
      <c r="I74" s="73"/>
      <c r="J74" s="9"/>
      <c r="K74" s="73"/>
      <c r="L74" s="9">
        <f t="shared" si="3"/>
        <v>79590.448034027373</v>
      </c>
      <c r="M74" s="9"/>
      <c r="N74" s="9"/>
      <c r="P74" s="73"/>
      <c r="Q74" s="9"/>
      <c r="R74" s="81"/>
    </row>
    <row r="75" spans="1:18" ht="12.6" customHeight="1" x14ac:dyDescent="0.2">
      <c r="A75" s="73"/>
      <c r="D75" s="13" t="s">
        <v>125</v>
      </c>
      <c r="F75" s="9">
        <v>77122.5271647552</v>
      </c>
      <c r="H75" s="9"/>
      <c r="I75" s="73"/>
      <c r="J75" s="9"/>
      <c r="K75" s="73"/>
      <c r="L75" s="9">
        <f t="shared" si="3"/>
        <v>79590.448034027373</v>
      </c>
      <c r="M75" s="9"/>
      <c r="N75" s="9"/>
      <c r="P75" s="73"/>
      <c r="Q75" s="9"/>
      <c r="R75" s="81"/>
    </row>
    <row r="76" spans="1:18" ht="12.6" customHeight="1" x14ac:dyDescent="0.2">
      <c r="A76" s="73"/>
      <c r="D76" s="13" t="s">
        <v>282</v>
      </c>
      <c r="F76" s="9">
        <v>77122.5271647552</v>
      </c>
      <c r="H76" s="9"/>
      <c r="I76" s="73"/>
      <c r="J76" s="9"/>
      <c r="K76" s="73"/>
      <c r="L76" s="9">
        <f t="shared" si="3"/>
        <v>79590.448034027373</v>
      </c>
      <c r="M76" s="9"/>
      <c r="N76" s="9"/>
      <c r="P76" s="73"/>
      <c r="Q76" s="9"/>
      <c r="R76" s="81"/>
    </row>
    <row r="77" spans="1:18" ht="12.6" customHeight="1" x14ac:dyDescent="0.2">
      <c r="A77" s="73"/>
      <c r="D77" s="13" t="s">
        <v>128</v>
      </c>
      <c r="F77" s="9">
        <v>74157.1096487256</v>
      </c>
      <c r="H77" s="9"/>
      <c r="I77" s="73"/>
      <c r="J77" s="9"/>
      <c r="K77" s="73"/>
      <c r="L77" s="9">
        <f t="shared" si="3"/>
        <v>76530.137157484816</v>
      </c>
      <c r="M77" s="9"/>
      <c r="N77" s="9"/>
      <c r="P77" s="73"/>
      <c r="Q77" s="9"/>
      <c r="R77" s="81"/>
    </row>
    <row r="78" spans="1:18" ht="12.6" customHeight="1" x14ac:dyDescent="0.2">
      <c r="A78" s="73"/>
      <c r="D78" s="13" t="s">
        <v>283</v>
      </c>
      <c r="F78" s="9">
        <v>74157.1096487256</v>
      </c>
      <c r="H78" s="9"/>
      <c r="I78" s="73"/>
      <c r="J78" s="9"/>
      <c r="K78" s="73"/>
      <c r="L78" s="9">
        <f t="shared" si="3"/>
        <v>76530.137157484816</v>
      </c>
      <c r="M78" s="9"/>
      <c r="N78" s="9"/>
      <c r="P78" s="73"/>
      <c r="Q78" s="9"/>
      <c r="R78" s="81"/>
    </row>
    <row r="79" spans="1:18" ht="12.6" customHeight="1" x14ac:dyDescent="0.2">
      <c r="A79" s="73"/>
      <c r="D79" s="13" t="s">
        <v>284</v>
      </c>
      <c r="F79" s="9">
        <v>74157.1096487256</v>
      </c>
      <c r="H79" s="9"/>
      <c r="I79" s="73"/>
      <c r="J79" s="9"/>
      <c r="K79" s="73"/>
      <c r="L79" s="9">
        <f t="shared" si="3"/>
        <v>76530.137157484816</v>
      </c>
      <c r="M79" s="9"/>
      <c r="N79" s="9"/>
      <c r="P79" s="73"/>
      <c r="Q79" s="9"/>
      <c r="R79" s="81"/>
    </row>
    <row r="80" spans="1:18" ht="12.6" customHeight="1" x14ac:dyDescent="0.2">
      <c r="A80" s="73"/>
      <c r="D80" s="13" t="s">
        <v>144</v>
      </c>
      <c r="F80" s="9">
        <v>71305.193760000009</v>
      </c>
      <c r="H80" s="9"/>
      <c r="I80" s="73"/>
      <c r="J80" s="9"/>
      <c r="K80" s="73"/>
      <c r="L80" s="9">
        <f t="shared" si="3"/>
        <v>73586.959960320019</v>
      </c>
      <c r="M80" s="9"/>
      <c r="N80" s="9"/>
      <c r="P80" s="73"/>
      <c r="Q80" s="9"/>
      <c r="R80" s="81"/>
    </row>
    <row r="81" spans="1:18" ht="12.6" customHeight="1" x14ac:dyDescent="0.2">
      <c r="A81" s="73"/>
      <c r="D81" s="13" t="s">
        <v>215</v>
      </c>
      <c r="F81" s="9">
        <v>71304.866816620808</v>
      </c>
      <c r="H81" s="9"/>
      <c r="I81" s="73"/>
      <c r="J81" s="9"/>
      <c r="K81" s="73"/>
      <c r="L81" s="9">
        <f t="shared" si="3"/>
        <v>73586.62255475267</v>
      </c>
      <c r="M81" s="9"/>
      <c r="N81" s="9"/>
      <c r="P81" s="73"/>
      <c r="Q81" s="9"/>
      <c r="R81" s="81"/>
    </row>
    <row r="82" spans="1:18" ht="12.6" customHeight="1" x14ac:dyDescent="0.2">
      <c r="A82" s="73"/>
      <c r="D82" s="13" t="s">
        <v>285</v>
      </c>
      <c r="F82" s="9">
        <v>69975.335443200005</v>
      </c>
      <c r="H82" s="9"/>
      <c r="I82" s="73"/>
      <c r="J82" s="9"/>
      <c r="K82" s="73"/>
      <c r="L82" s="9">
        <f t="shared" si="3"/>
        <v>72214.546177382406</v>
      </c>
      <c r="M82" s="9"/>
      <c r="N82" s="9"/>
      <c r="P82" s="73"/>
      <c r="Q82" s="9"/>
      <c r="R82" s="81"/>
    </row>
    <row r="83" spans="1:18" ht="12.6" customHeight="1" x14ac:dyDescent="0.2">
      <c r="A83" s="73"/>
      <c r="D83" s="13" t="s">
        <v>145</v>
      </c>
      <c r="F83" s="9">
        <v>68562.186710443202</v>
      </c>
      <c r="H83" s="9"/>
      <c r="I83" s="73"/>
      <c r="J83" s="9"/>
      <c r="K83" s="73"/>
      <c r="L83" s="9">
        <f t="shared" si="3"/>
        <v>70756.176685177386</v>
      </c>
      <c r="M83" s="9"/>
      <c r="N83" s="9"/>
      <c r="P83" s="73"/>
      <c r="Q83" s="9"/>
      <c r="R83" s="81"/>
    </row>
    <row r="84" spans="1:18" ht="12.6" customHeight="1" x14ac:dyDescent="0.2">
      <c r="A84" s="73"/>
      <c r="D84" s="13" t="s">
        <v>286</v>
      </c>
      <c r="F84" s="9">
        <v>68562.186710443202</v>
      </c>
      <c r="H84" s="9"/>
      <c r="I84" s="73"/>
      <c r="J84" s="9"/>
      <c r="K84" s="73"/>
      <c r="L84" s="9">
        <f t="shared" si="3"/>
        <v>70756.176685177386</v>
      </c>
      <c r="M84" s="9"/>
      <c r="N84" s="9"/>
      <c r="P84" s="73"/>
      <c r="Q84" s="9"/>
      <c r="R84" s="81"/>
    </row>
    <row r="85" spans="1:18" ht="12.6" customHeight="1" x14ac:dyDescent="0.2">
      <c r="A85" s="73"/>
      <c r="D85" s="13" t="s">
        <v>287</v>
      </c>
      <c r="F85" s="9">
        <v>65925.457372195204</v>
      </c>
      <c r="H85" s="9"/>
      <c r="I85" s="73"/>
      <c r="J85" s="9"/>
      <c r="K85" s="73"/>
      <c r="L85" s="9">
        <f t="shared" si="3"/>
        <v>68035.072008105446</v>
      </c>
      <c r="M85" s="9"/>
      <c r="N85" s="9"/>
      <c r="P85" s="73"/>
      <c r="Q85" s="9"/>
      <c r="R85" s="81"/>
    </row>
    <row r="86" spans="1:18" ht="12.6" customHeight="1" x14ac:dyDescent="0.2">
      <c r="A86" s="73"/>
      <c r="D86" s="13" t="s">
        <v>288</v>
      </c>
      <c r="F86" s="9">
        <v>65925.457372195204</v>
      </c>
      <c r="H86" s="9"/>
      <c r="I86" s="73"/>
      <c r="J86" s="9"/>
      <c r="K86" s="73"/>
      <c r="L86" s="9">
        <f t="shared" si="3"/>
        <v>68035.072008105446</v>
      </c>
      <c r="M86" s="9"/>
      <c r="N86" s="9"/>
      <c r="P86" s="73"/>
      <c r="Q86" s="9"/>
      <c r="R86" s="81"/>
    </row>
    <row r="87" spans="1:18" ht="12.6" customHeight="1" x14ac:dyDescent="0.2">
      <c r="A87" s="73"/>
      <c r="D87" s="13" t="s">
        <v>217</v>
      </c>
      <c r="F87" s="9">
        <v>65925.457372195204</v>
      </c>
      <c r="H87" s="9"/>
      <c r="I87" s="73"/>
      <c r="J87" s="9"/>
      <c r="K87" s="73"/>
      <c r="L87" s="9">
        <f t="shared" si="3"/>
        <v>68035.072008105446</v>
      </c>
      <c r="M87" s="9"/>
      <c r="N87" s="9"/>
      <c r="P87" s="73"/>
      <c r="Q87" s="9"/>
      <c r="R87" s="81"/>
    </row>
    <row r="88" spans="1:18" ht="12.6" customHeight="1" x14ac:dyDescent="0.2">
      <c r="A88" s="73"/>
      <c r="D88" s="13" t="s">
        <v>289</v>
      </c>
      <c r="F88" s="9">
        <v>62207.912520000005</v>
      </c>
      <c r="H88" s="9"/>
      <c r="I88" s="73"/>
      <c r="J88" s="9"/>
      <c r="K88" s="73"/>
      <c r="L88" s="9">
        <f t="shared" si="3"/>
        <v>64198.565720640006</v>
      </c>
      <c r="M88" s="9"/>
      <c r="N88" s="9"/>
      <c r="P88" s="73"/>
      <c r="Q88" s="9"/>
      <c r="R88" s="81"/>
    </row>
    <row r="89" spans="1:18" ht="12.6" customHeight="1" x14ac:dyDescent="0.2">
      <c r="A89" s="73"/>
      <c r="D89" s="13" t="s">
        <v>290</v>
      </c>
      <c r="F89" s="9">
        <v>58607.630469057607</v>
      </c>
      <c r="H89" s="9"/>
      <c r="I89" s="73"/>
      <c r="J89" s="9"/>
      <c r="K89" s="73"/>
      <c r="L89" s="9">
        <f t="shared" si="3"/>
        <v>60483.074644067456</v>
      </c>
      <c r="M89" s="9"/>
      <c r="N89" s="9"/>
      <c r="P89" s="73"/>
      <c r="Q89" s="9"/>
      <c r="R89" s="81"/>
    </row>
    <row r="90" spans="1:18" ht="12.6" customHeight="1" x14ac:dyDescent="0.2">
      <c r="A90" s="73"/>
      <c r="D90" s="13" t="s">
        <v>291</v>
      </c>
      <c r="F90" s="9">
        <v>56352.564692555999</v>
      </c>
      <c r="H90" s="9"/>
      <c r="I90" s="73"/>
      <c r="J90" s="9"/>
      <c r="K90" s="73"/>
      <c r="L90" s="9">
        <f t="shared" si="3"/>
        <v>58155.846762717796</v>
      </c>
      <c r="M90" s="9"/>
      <c r="N90" s="9"/>
      <c r="P90" s="73"/>
      <c r="Q90" s="9"/>
      <c r="R90" s="81"/>
    </row>
    <row r="91" spans="1:18" ht="12.6" customHeight="1" x14ac:dyDescent="0.2">
      <c r="A91" s="73"/>
      <c r="D91" s="13" t="s">
        <v>292</v>
      </c>
      <c r="F91" s="9">
        <v>51129.823483200002</v>
      </c>
      <c r="H91" s="9"/>
      <c r="I91" s="73"/>
      <c r="J91" s="9"/>
      <c r="K91" s="73"/>
      <c r="L91" s="9">
        <f t="shared" si="3"/>
        <v>52765.977834662401</v>
      </c>
      <c r="M91" s="9"/>
      <c r="N91" s="9"/>
      <c r="P91" s="73"/>
      <c r="Q91" s="9"/>
      <c r="R91" s="81"/>
    </row>
    <row r="92" spans="1:18" ht="12.6" customHeight="1" x14ac:dyDescent="0.2">
      <c r="A92" s="73"/>
      <c r="D92" s="13" t="s">
        <v>293</v>
      </c>
      <c r="F92" s="9">
        <v>47272.10583120001</v>
      </c>
      <c r="H92" s="9"/>
      <c r="I92" s="73"/>
      <c r="J92" s="9"/>
      <c r="K92" s="73"/>
      <c r="L92" s="9">
        <f t="shared" si="3"/>
        <v>48784.813217798408</v>
      </c>
      <c r="M92" s="9"/>
      <c r="N92" s="9"/>
      <c r="P92" s="73"/>
      <c r="Q92" s="9"/>
      <c r="R92" s="81"/>
    </row>
    <row r="93" spans="1:18" x14ac:dyDescent="0.2">
      <c r="A93" s="73"/>
      <c r="B93" s="8">
        <v>18</v>
      </c>
      <c r="C93" s="57"/>
      <c r="D93" s="13" t="s">
        <v>53</v>
      </c>
      <c r="E93" s="9">
        <v>6</v>
      </c>
      <c r="F93" s="9">
        <v>194959.61137113755</v>
      </c>
      <c r="G93" s="9"/>
      <c r="H93" s="10"/>
      <c r="I93" s="9"/>
      <c r="J93" s="10"/>
      <c r="K93" s="9">
        <v>6</v>
      </c>
      <c r="L93" s="9">
        <f t="shared" si="3"/>
        <v>201198.31893501396</v>
      </c>
      <c r="M93" s="9"/>
      <c r="N93" s="9"/>
      <c r="P93" s="19"/>
    </row>
    <row r="94" spans="1:18" x14ac:dyDescent="0.2">
      <c r="A94" s="73"/>
      <c r="B94" s="8">
        <v>19</v>
      </c>
      <c r="C94" s="57"/>
      <c r="D94" s="13" t="s">
        <v>58</v>
      </c>
      <c r="E94" s="9">
        <v>3</v>
      </c>
      <c r="F94" s="9">
        <v>188815.78697773133</v>
      </c>
      <c r="G94" s="9"/>
      <c r="H94" s="10"/>
      <c r="I94" s="9"/>
      <c r="J94" s="10"/>
      <c r="K94" s="9">
        <v>3</v>
      </c>
      <c r="L94" s="9">
        <f t="shared" si="3"/>
        <v>194857.89216101874</v>
      </c>
      <c r="M94" s="9"/>
      <c r="N94" s="9"/>
      <c r="P94" s="19"/>
    </row>
    <row r="95" spans="1:18" x14ac:dyDescent="0.2">
      <c r="A95" s="73"/>
      <c r="B95" s="8">
        <v>20</v>
      </c>
      <c r="C95" s="57"/>
      <c r="D95" s="13" t="s">
        <v>16</v>
      </c>
      <c r="E95" s="9">
        <v>1</v>
      </c>
      <c r="F95" s="9">
        <v>174598.87797034814</v>
      </c>
      <c r="G95" s="9"/>
      <c r="H95" s="10"/>
      <c r="I95" s="9"/>
      <c r="J95" s="10"/>
      <c r="K95" s="9">
        <v>1</v>
      </c>
      <c r="L95" s="9">
        <f t="shared" si="3"/>
        <v>180186.04206539929</v>
      </c>
      <c r="M95" s="9"/>
      <c r="N95" s="9"/>
      <c r="P95" s="19"/>
    </row>
    <row r="96" spans="1:18" x14ac:dyDescent="0.2">
      <c r="A96" s="73"/>
      <c r="B96" s="8">
        <v>21</v>
      </c>
      <c r="C96" s="57"/>
      <c r="D96" s="13" t="s">
        <v>22</v>
      </c>
      <c r="E96" s="9">
        <v>1</v>
      </c>
      <c r="F96" s="9">
        <v>173914.9428020255</v>
      </c>
      <c r="G96" s="9"/>
      <c r="H96" s="10"/>
      <c r="I96" s="9"/>
      <c r="J96" s="10"/>
      <c r="K96" s="9">
        <v>1</v>
      </c>
      <c r="L96" s="9">
        <f t="shared" si="3"/>
        <v>179480.22097169032</v>
      </c>
      <c r="M96" s="9"/>
      <c r="N96" s="9"/>
      <c r="P96" s="19"/>
    </row>
    <row r="97" spans="1:16" x14ac:dyDescent="0.2">
      <c r="A97" s="73"/>
      <c r="B97" s="8">
        <v>22</v>
      </c>
      <c r="C97" s="57"/>
      <c r="D97" s="13" t="s">
        <v>60</v>
      </c>
      <c r="E97" s="9">
        <v>9</v>
      </c>
      <c r="F97" s="9">
        <v>172300.08845452097</v>
      </c>
      <c r="G97" s="9"/>
      <c r="H97" s="10"/>
      <c r="I97" s="9"/>
      <c r="J97" s="10"/>
      <c r="K97" s="9">
        <v>9</v>
      </c>
      <c r="L97" s="9">
        <f t="shared" si="3"/>
        <v>177813.69128506564</v>
      </c>
      <c r="M97" s="9"/>
      <c r="N97" s="9"/>
      <c r="P97" s="19"/>
    </row>
    <row r="98" spans="1:16" x14ac:dyDescent="0.2">
      <c r="A98" s="73"/>
      <c r="B98" s="8">
        <v>23</v>
      </c>
      <c r="C98" s="57"/>
      <c r="D98" s="13" t="s">
        <v>23</v>
      </c>
      <c r="E98" s="9">
        <v>2</v>
      </c>
      <c r="F98" s="9">
        <v>170510.17111662307</v>
      </c>
      <c r="G98" s="9"/>
      <c r="H98" s="10"/>
      <c r="I98" s="9"/>
      <c r="J98" s="10"/>
      <c r="K98" s="9">
        <v>2</v>
      </c>
      <c r="L98" s="9">
        <f t="shared" si="3"/>
        <v>175966.49659235502</v>
      </c>
      <c r="M98" s="9"/>
      <c r="N98" s="9"/>
      <c r="P98" s="19"/>
    </row>
    <row r="99" spans="1:16" x14ac:dyDescent="0.2">
      <c r="A99" s="73"/>
      <c r="B99" s="8">
        <v>24</v>
      </c>
      <c r="C99" s="57"/>
      <c r="D99" s="13" t="s">
        <v>80</v>
      </c>
      <c r="E99" s="9">
        <v>3</v>
      </c>
      <c r="F99" s="9">
        <v>165136.57102592904</v>
      </c>
      <c r="G99" s="9"/>
      <c r="H99" s="10"/>
      <c r="I99" s="9"/>
      <c r="J99" s="10"/>
      <c r="K99" s="9">
        <v>3</v>
      </c>
      <c r="L99" s="9">
        <f t="shared" si="3"/>
        <v>170420.94129875876</v>
      </c>
      <c r="M99" s="9"/>
      <c r="N99" s="9"/>
      <c r="P99" s="19"/>
    </row>
    <row r="100" spans="1:16" x14ac:dyDescent="0.2">
      <c r="A100" s="73"/>
      <c r="B100" s="8">
        <v>25</v>
      </c>
      <c r="C100" s="57"/>
      <c r="D100" s="13" t="s">
        <v>61</v>
      </c>
      <c r="E100" s="9">
        <v>1</v>
      </c>
      <c r="F100" s="9">
        <v>163702.2837631749</v>
      </c>
      <c r="G100" s="9"/>
      <c r="H100" s="10"/>
      <c r="I100" s="9"/>
      <c r="J100" s="10"/>
      <c r="K100" s="9">
        <v>1</v>
      </c>
      <c r="L100" s="9">
        <f t="shared" si="3"/>
        <v>168940.75684359649</v>
      </c>
      <c r="M100" s="9"/>
      <c r="N100" s="9"/>
      <c r="P100" s="19"/>
    </row>
    <row r="101" spans="1:16" x14ac:dyDescent="0.2">
      <c r="A101" s="73"/>
      <c r="B101" s="8">
        <v>26</v>
      </c>
      <c r="C101" s="57"/>
      <c r="D101" s="13" t="s">
        <v>36</v>
      </c>
      <c r="E101" s="9">
        <v>1</v>
      </c>
      <c r="F101" s="9">
        <v>163387.64046539934</v>
      </c>
      <c r="G101" s="9"/>
      <c r="H101" s="10"/>
      <c r="I101" s="9"/>
      <c r="J101" s="10"/>
      <c r="K101" s="9">
        <v>1</v>
      </c>
      <c r="L101" s="9">
        <f t="shared" si="3"/>
        <v>168616.04496029211</v>
      </c>
      <c r="M101" s="9"/>
      <c r="N101" s="9"/>
      <c r="P101" s="19"/>
    </row>
    <row r="102" spans="1:16" x14ac:dyDescent="0.2">
      <c r="A102" s="73"/>
      <c r="B102" s="8">
        <v>27</v>
      </c>
      <c r="C102" s="57"/>
      <c r="D102" s="13" t="s">
        <v>81</v>
      </c>
      <c r="E102" s="9">
        <v>2</v>
      </c>
      <c r="F102" s="9">
        <v>163387.64046539934</v>
      </c>
      <c r="G102" s="9"/>
      <c r="H102" s="10"/>
      <c r="I102" s="9"/>
      <c r="J102" s="10"/>
      <c r="K102" s="9">
        <v>2</v>
      </c>
      <c r="L102" s="9">
        <f t="shared" ref="L102:L116" si="4">F102*(1+$O$8)</f>
        <v>168616.04496029211</v>
      </c>
      <c r="M102" s="9"/>
      <c r="N102" s="9"/>
      <c r="P102" s="19"/>
    </row>
    <row r="103" spans="1:16" x14ac:dyDescent="0.2">
      <c r="A103" s="73"/>
      <c r="B103" s="8">
        <v>28</v>
      </c>
      <c r="C103" s="57"/>
      <c r="D103" s="13" t="s">
        <v>24</v>
      </c>
      <c r="E103" s="9">
        <v>1</v>
      </c>
      <c r="F103" s="9">
        <v>156463.83189698128</v>
      </c>
      <c r="G103" s="9"/>
      <c r="H103" s="10"/>
      <c r="I103" s="9"/>
      <c r="J103" s="10"/>
      <c r="K103" s="9">
        <v>1</v>
      </c>
      <c r="L103" s="9">
        <f t="shared" si="4"/>
        <v>161470.67451768467</v>
      </c>
      <c r="M103" s="9"/>
      <c r="N103" s="9"/>
      <c r="P103" s="19"/>
    </row>
    <row r="104" spans="1:16" x14ac:dyDescent="0.2">
      <c r="A104" s="73"/>
      <c r="B104" s="8">
        <v>29</v>
      </c>
      <c r="C104" s="57"/>
      <c r="D104" s="13" t="s">
        <v>82</v>
      </c>
      <c r="E104" s="9">
        <v>1</v>
      </c>
      <c r="F104" s="9">
        <v>154802.84648819786</v>
      </c>
      <c r="G104" s="9"/>
      <c r="H104" s="10"/>
      <c r="I104" s="9"/>
      <c r="J104" s="10"/>
      <c r="K104" s="9">
        <v>1</v>
      </c>
      <c r="L104" s="9">
        <f t="shared" si="4"/>
        <v>159756.5375758202</v>
      </c>
      <c r="M104" s="9"/>
      <c r="N104" s="9"/>
      <c r="P104" s="19"/>
    </row>
    <row r="105" spans="1:16" x14ac:dyDescent="0.2">
      <c r="A105" s="73"/>
      <c r="B105" s="8">
        <v>30</v>
      </c>
      <c r="C105" s="57"/>
      <c r="D105" s="13" t="s">
        <v>25</v>
      </c>
      <c r="E105" s="9">
        <v>1</v>
      </c>
      <c r="F105" s="9">
        <v>154802.84648819786</v>
      </c>
      <c r="G105" s="9"/>
      <c r="H105" s="10"/>
      <c r="I105" s="9"/>
      <c r="J105" s="10"/>
      <c r="K105" s="9">
        <v>1</v>
      </c>
      <c r="L105" s="9">
        <f t="shared" si="4"/>
        <v>159756.5375758202</v>
      </c>
      <c r="M105" s="9"/>
      <c r="N105" s="9"/>
      <c r="P105" s="19"/>
    </row>
    <row r="106" spans="1:16" x14ac:dyDescent="0.2">
      <c r="A106" s="73"/>
      <c r="B106" s="8">
        <v>31</v>
      </c>
      <c r="C106" s="57"/>
      <c r="D106" s="13" t="s">
        <v>197</v>
      </c>
      <c r="E106" s="9">
        <v>1</v>
      </c>
      <c r="F106" s="9">
        <v>154802.84648819786</v>
      </c>
      <c r="G106" s="9"/>
      <c r="H106" s="10"/>
      <c r="I106" s="9"/>
      <c r="J106" s="10"/>
      <c r="K106" s="9">
        <v>1</v>
      </c>
      <c r="L106" s="9">
        <f t="shared" si="4"/>
        <v>159756.5375758202</v>
      </c>
      <c r="M106" s="9"/>
      <c r="N106" s="9"/>
      <c r="P106" s="19"/>
    </row>
    <row r="107" spans="1:16" x14ac:dyDescent="0.2">
      <c r="A107" s="73"/>
      <c r="B107" s="8">
        <v>32</v>
      </c>
      <c r="C107" s="57"/>
      <c r="D107" s="13" t="s">
        <v>198</v>
      </c>
      <c r="E107" s="9">
        <v>1</v>
      </c>
      <c r="F107" s="9">
        <v>151822.01524611397</v>
      </c>
      <c r="G107" s="9"/>
      <c r="H107" s="10"/>
      <c r="I107" s="9"/>
      <c r="J107" s="10"/>
      <c r="K107" s="9">
        <v>1</v>
      </c>
      <c r="L107" s="9">
        <f t="shared" si="4"/>
        <v>156680.31973398963</v>
      </c>
      <c r="M107" s="9"/>
      <c r="N107" s="9"/>
      <c r="P107" s="19"/>
    </row>
    <row r="108" spans="1:16" x14ac:dyDescent="0.2">
      <c r="A108" s="73"/>
      <c r="B108" s="8">
        <v>33</v>
      </c>
      <c r="C108" s="57"/>
      <c r="D108" s="13" t="s">
        <v>62</v>
      </c>
      <c r="E108" s="9">
        <v>1</v>
      </c>
      <c r="F108" s="9">
        <v>147875.72588506638</v>
      </c>
      <c r="G108" s="9"/>
      <c r="H108" s="10"/>
      <c r="I108" s="9"/>
      <c r="J108" s="10"/>
      <c r="K108" s="9">
        <v>1</v>
      </c>
      <c r="L108" s="9">
        <f t="shared" si="4"/>
        <v>152607.74911338851</v>
      </c>
      <c r="M108" s="9"/>
      <c r="N108" s="9"/>
      <c r="P108" s="19"/>
    </row>
    <row r="109" spans="1:16" x14ac:dyDescent="0.2">
      <c r="A109" s="73"/>
      <c r="B109" s="8">
        <v>34</v>
      </c>
      <c r="C109" s="57"/>
      <c r="D109" s="13" t="s">
        <v>83</v>
      </c>
      <c r="E109" s="9">
        <v>1</v>
      </c>
      <c r="F109" s="9">
        <v>146665.17719730895</v>
      </c>
      <c r="G109" s="9"/>
      <c r="H109" s="10"/>
      <c r="I109" s="9"/>
      <c r="J109" s="10"/>
      <c r="K109" s="9">
        <v>1</v>
      </c>
      <c r="L109" s="9">
        <f t="shared" si="4"/>
        <v>151358.46286762285</v>
      </c>
      <c r="M109" s="9"/>
      <c r="N109" s="9"/>
      <c r="P109" s="19"/>
    </row>
    <row r="110" spans="1:16" x14ac:dyDescent="0.2">
      <c r="A110" s="73"/>
      <c r="B110" s="8">
        <v>35</v>
      </c>
      <c r="C110" s="57"/>
      <c r="D110" s="13" t="s">
        <v>54</v>
      </c>
      <c r="E110" s="9">
        <v>1</v>
      </c>
      <c r="F110" s="9">
        <v>146665.17719730895</v>
      </c>
      <c r="G110" s="9"/>
      <c r="H110" s="10"/>
      <c r="I110" s="9"/>
      <c r="J110" s="10"/>
      <c r="K110" s="9">
        <v>1</v>
      </c>
      <c r="L110" s="9">
        <f t="shared" si="4"/>
        <v>151358.46286762285</v>
      </c>
      <c r="M110" s="9"/>
      <c r="N110" s="9"/>
      <c r="P110" s="19"/>
    </row>
    <row r="111" spans="1:16" x14ac:dyDescent="0.2">
      <c r="A111" s="73"/>
      <c r="B111" s="8">
        <v>36</v>
      </c>
      <c r="C111" s="57"/>
      <c r="D111" s="13" t="s">
        <v>84</v>
      </c>
      <c r="E111" s="9">
        <v>1</v>
      </c>
      <c r="F111" s="9">
        <v>146665.17719730895</v>
      </c>
      <c r="G111" s="9"/>
      <c r="H111" s="10"/>
      <c r="I111" s="9"/>
      <c r="J111" s="10"/>
      <c r="K111" s="9">
        <v>1</v>
      </c>
      <c r="L111" s="9">
        <f t="shared" si="4"/>
        <v>151358.46286762285</v>
      </c>
      <c r="M111" s="9"/>
      <c r="N111" s="9"/>
      <c r="P111" s="19"/>
    </row>
    <row r="112" spans="1:16" x14ac:dyDescent="0.2">
      <c r="A112" s="73"/>
      <c r="B112" s="8">
        <v>37</v>
      </c>
      <c r="C112" s="57"/>
      <c r="D112" s="13" t="s">
        <v>85</v>
      </c>
      <c r="E112" s="9">
        <v>1</v>
      </c>
      <c r="F112" s="9">
        <v>144923.04693804664</v>
      </c>
      <c r="G112" s="9"/>
      <c r="H112" s="10"/>
      <c r="I112" s="9"/>
      <c r="J112" s="10"/>
      <c r="K112" s="9">
        <v>1</v>
      </c>
      <c r="L112" s="9">
        <f t="shared" si="4"/>
        <v>149560.58444006412</v>
      </c>
      <c r="M112" s="9"/>
      <c r="N112" s="9"/>
      <c r="P112" s="19"/>
    </row>
    <row r="113" spans="1:16" x14ac:dyDescent="0.2">
      <c r="A113" s="73"/>
      <c r="B113" s="8">
        <v>38</v>
      </c>
      <c r="C113" s="57"/>
      <c r="D113" s="13" t="s">
        <v>86</v>
      </c>
      <c r="E113" s="9">
        <v>5</v>
      </c>
      <c r="F113" s="9">
        <v>144563.69117163983</v>
      </c>
      <c r="G113" s="9"/>
      <c r="H113" s="10"/>
      <c r="I113" s="9"/>
      <c r="J113" s="10"/>
      <c r="K113" s="9">
        <v>5</v>
      </c>
      <c r="L113" s="9">
        <f t="shared" si="4"/>
        <v>149189.72928913232</v>
      </c>
      <c r="M113" s="9"/>
      <c r="N113" s="9"/>
      <c r="P113" s="19"/>
    </row>
    <row r="114" spans="1:16" x14ac:dyDescent="0.2">
      <c r="A114" s="73"/>
      <c r="B114" s="8">
        <v>39</v>
      </c>
      <c r="C114" s="57"/>
      <c r="D114" s="13" t="s">
        <v>87</v>
      </c>
      <c r="E114" s="9">
        <v>2</v>
      </c>
      <c r="F114" s="9">
        <v>143387.91884837343</v>
      </c>
      <c r="G114" s="9"/>
      <c r="H114" s="10"/>
      <c r="I114" s="9"/>
      <c r="J114" s="10"/>
      <c r="K114" s="9">
        <v>2</v>
      </c>
      <c r="L114" s="9">
        <f t="shared" si="4"/>
        <v>147976.33225152138</v>
      </c>
      <c r="M114" s="9"/>
      <c r="N114" s="9"/>
      <c r="P114" s="19"/>
    </row>
    <row r="115" spans="1:16" x14ac:dyDescent="0.2">
      <c r="A115" s="73"/>
      <c r="B115" s="8">
        <v>40</v>
      </c>
      <c r="C115" s="57"/>
      <c r="D115" s="13" t="s">
        <v>55</v>
      </c>
      <c r="E115" s="9">
        <v>1</v>
      </c>
      <c r="F115" s="9">
        <v>142084.80917800209</v>
      </c>
      <c r="G115" s="9"/>
      <c r="H115" s="10"/>
      <c r="I115" s="9"/>
      <c r="J115" s="10"/>
      <c r="K115" s="9">
        <v>1</v>
      </c>
      <c r="L115" s="9">
        <f t="shared" si="4"/>
        <v>146631.52307169818</v>
      </c>
      <c r="M115" s="9"/>
      <c r="N115" s="9"/>
      <c r="P115" s="19"/>
    </row>
    <row r="116" spans="1:16" x14ac:dyDescent="0.2">
      <c r="A116" s="73"/>
      <c r="B116" s="8">
        <v>41</v>
      </c>
      <c r="C116" s="57"/>
      <c r="D116" s="13" t="s">
        <v>28</v>
      </c>
      <c r="E116" s="9">
        <v>1</v>
      </c>
      <c r="F116" s="9">
        <v>141347.70546490268</v>
      </c>
      <c r="G116" s="9"/>
      <c r="H116" s="10"/>
      <c r="I116" s="9"/>
      <c r="J116" s="10"/>
      <c r="K116" s="9">
        <v>1</v>
      </c>
      <c r="L116" s="9">
        <f t="shared" si="4"/>
        <v>145870.83203977958</v>
      </c>
      <c r="M116" s="9"/>
      <c r="N116" s="9"/>
      <c r="P116" s="19"/>
    </row>
    <row r="117" spans="1:16" x14ac:dyDescent="0.2">
      <c r="A117" s="73"/>
      <c r="B117" s="8">
        <v>42</v>
      </c>
      <c r="C117" s="57"/>
      <c r="D117" s="13" t="s">
        <v>73</v>
      </c>
      <c r="E117" s="9">
        <v>1</v>
      </c>
      <c r="F117" s="9">
        <v>137620.01039494117</v>
      </c>
      <c r="G117" s="9"/>
      <c r="H117" s="10"/>
      <c r="I117" s="9"/>
      <c r="J117" s="10"/>
      <c r="K117" s="9">
        <v>1</v>
      </c>
      <c r="L117" s="10">
        <f t="shared" ref="L117" si="5">F117*(1+$O$8)</f>
        <v>142023.85072757929</v>
      </c>
      <c r="M117" s="9"/>
      <c r="N117" s="9"/>
      <c r="P117" s="19"/>
    </row>
    <row r="118" spans="1:16" x14ac:dyDescent="0.2">
      <c r="A118" s="73"/>
      <c r="B118" s="8">
        <v>43</v>
      </c>
      <c r="C118" s="57"/>
      <c r="D118" s="13" t="s">
        <v>33</v>
      </c>
      <c r="E118" s="9">
        <v>1</v>
      </c>
      <c r="F118" s="9">
        <v>132372.09139151688</v>
      </c>
      <c r="G118" s="9"/>
      <c r="H118" s="10"/>
      <c r="I118" s="9"/>
      <c r="J118" s="10"/>
      <c r="K118" s="9">
        <v>1</v>
      </c>
      <c r="L118" s="10">
        <f t="shared" ref="L118:L130" si="6">F118*(1+$O$8)</f>
        <v>136607.99831604541</v>
      </c>
      <c r="M118" s="9"/>
      <c r="N118" s="9"/>
      <c r="P118" s="19"/>
    </row>
    <row r="119" spans="1:16" x14ac:dyDescent="0.2">
      <c r="A119" s="73"/>
      <c r="B119" s="8">
        <v>44</v>
      </c>
      <c r="C119" s="57"/>
      <c r="D119" s="13" t="s">
        <v>32</v>
      </c>
      <c r="E119" s="9">
        <v>1</v>
      </c>
      <c r="F119" s="9">
        <v>131802.42142080754</v>
      </c>
      <c r="G119" s="9"/>
      <c r="H119" s="10"/>
      <c r="I119" s="9"/>
      <c r="J119" s="10"/>
      <c r="K119" s="9">
        <v>1</v>
      </c>
      <c r="L119" s="10">
        <f t="shared" si="6"/>
        <v>136020.0989062734</v>
      </c>
      <c r="M119" s="9"/>
      <c r="N119" s="9"/>
      <c r="P119" s="19"/>
    </row>
    <row r="120" spans="1:16" x14ac:dyDescent="0.2">
      <c r="A120" s="73"/>
      <c r="B120" s="8">
        <v>45</v>
      </c>
      <c r="C120" s="57"/>
      <c r="D120" s="13" t="s">
        <v>88</v>
      </c>
      <c r="E120" s="9">
        <v>1</v>
      </c>
      <c r="F120" s="9">
        <v>131621.91552892583</v>
      </c>
      <c r="G120" s="9"/>
      <c r="H120" s="10"/>
      <c r="I120" s="9"/>
      <c r="J120" s="10"/>
      <c r="K120" s="9">
        <v>1</v>
      </c>
      <c r="L120" s="10">
        <f t="shared" si="6"/>
        <v>135833.81682585148</v>
      </c>
      <c r="M120" s="9"/>
      <c r="N120" s="9"/>
      <c r="P120" s="19"/>
    </row>
    <row r="121" spans="1:16" x14ac:dyDescent="0.2">
      <c r="A121" s="73"/>
      <c r="B121" s="8">
        <v>46</v>
      </c>
      <c r="C121" s="57"/>
      <c r="D121" s="13" t="s">
        <v>91</v>
      </c>
      <c r="E121" s="9">
        <v>1</v>
      </c>
      <c r="F121" s="9">
        <v>129265.83279355007</v>
      </c>
      <c r="G121" s="9"/>
      <c r="H121" s="10"/>
      <c r="I121" s="9"/>
      <c r="J121" s="10"/>
      <c r="K121" s="9">
        <v>1</v>
      </c>
      <c r="L121" s="10">
        <f t="shared" si="6"/>
        <v>133402.33944294369</v>
      </c>
      <c r="M121" s="9"/>
      <c r="N121" s="9"/>
      <c r="P121" s="19"/>
    </row>
    <row r="122" spans="1:16" x14ac:dyDescent="0.2">
      <c r="A122" s="73"/>
      <c r="B122" s="8">
        <v>47</v>
      </c>
      <c r="C122" s="57"/>
      <c r="D122" s="13" t="s">
        <v>89</v>
      </c>
      <c r="E122" s="9">
        <v>1</v>
      </c>
      <c r="F122" s="9">
        <v>128294.97665928886</v>
      </c>
      <c r="G122" s="9"/>
      <c r="H122" s="10"/>
      <c r="I122" s="9"/>
      <c r="J122" s="10"/>
      <c r="K122" s="9">
        <v>1</v>
      </c>
      <c r="L122" s="10">
        <f t="shared" si="6"/>
        <v>132400.41591238612</v>
      </c>
      <c r="M122" s="9"/>
      <c r="N122" s="9"/>
      <c r="P122" s="19"/>
    </row>
    <row r="123" spans="1:16" x14ac:dyDescent="0.2">
      <c r="A123" s="73"/>
      <c r="B123" s="8">
        <v>48</v>
      </c>
      <c r="C123" s="57"/>
      <c r="D123" s="13" t="s">
        <v>34</v>
      </c>
      <c r="E123" s="9">
        <v>1</v>
      </c>
      <c r="F123" s="9">
        <v>127980.33336151342</v>
      </c>
      <c r="G123" s="9"/>
      <c r="H123" s="10"/>
      <c r="I123" s="9"/>
      <c r="J123" s="10"/>
      <c r="K123" s="9">
        <v>1</v>
      </c>
      <c r="L123" s="10">
        <f t="shared" si="6"/>
        <v>132075.70402908185</v>
      </c>
      <c r="M123" s="9"/>
      <c r="N123" s="9"/>
      <c r="P123" s="19"/>
    </row>
    <row r="124" spans="1:16" x14ac:dyDescent="0.2">
      <c r="A124" s="73"/>
      <c r="B124" s="8">
        <v>49</v>
      </c>
      <c r="C124" s="57"/>
      <c r="D124" s="13" t="s">
        <v>69</v>
      </c>
      <c r="E124" s="9">
        <v>1</v>
      </c>
      <c r="F124" s="9">
        <v>127372.5749915996</v>
      </c>
      <c r="G124" s="9"/>
      <c r="H124" s="10"/>
      <c r="I124" s="9"/>
      <c r="J124" s="10"/>
      <c r="K124" s="9">
        <v>1</v>
      </c>
      <c r="L124" s="10">
        <f t="shared" si="6"/>
        <v>131448.49739133078</v>
      </c>
      <c r="M124" s="9"/>
      <c r="N124" s="9"/>
      <c r="P124" s="19"/>
    </row>
    <row r="125" spans="1:16" x14ac:dyDescent="0.2">
      <c r="A125" s="73"/>
      <c r="B125" s="8">
        <v>50</v>
      </c>
      <c r="C125" s="57"/>
      <c r="D125" s="13" t="s">
        <v>90</v>
      </c>
      <c r="E125" s="9">
        <v>1</v>
      </c>
      <c r="F125" s="9">
        <v>126224.95496339729</v>
      </c>
      <c r="G125" s="9"/>
      <c r="H125" s="10"/>
      <c r="I125" s="9"/>
      <c r="J125" s="10"/>
      <c r="K125" s="9">
        <v>1</v>
      </c>
      <c r="L125" s="10">
        <f t="shared" si="6"/>
        <v>130264.15352222601</v>
      </c>
      <c r="M125" s="9"/>
      <c r="N125" s="9"/>
      <c r="P125" s="19"/>
    </row>
    <row r="126" spans="1:16" x14ac:dyDescent="0.2">
      <c r="A126" s="73"/>
      <c r="B126" s="8">
        <v>51</v>
      </c>
      <c r="C126" s="57"/>
      <c r="D126" s="13" t="s">
        <v>35</v>
      </c>
      <c r="E126" s="9">
        <v>12</v>
      </c>
      <c r="F126" s="9">
        <v>122527.06820585663</v>
      </c>
      <c r="G126" s="9"/>
      <c r="H126" s="10"/>
      <c r="I126" s="9"/>
      <c r="J126" s="10"/>
      <c r="K126" s="9">
        <v>12</v>
      </c>
      <c r="L126" s="10">
        <f t="shared" si="6"/>
        <v>126447.93438844405</v>
      </c>
      <c r="M126" s="9"/>
      <c r="N126" s="9"/>
      <c r="P126" s="19"/>
    </row>
    <row r="127" spans="1:16" x14ac:dyDescent="0.2">
      <c r="A127" s="73"/>
      <c r="B127" s="8">
        <v>52</v>
      </c>
      <c r="C127" s="57"/>
      <c r="D127" s="13" t="s">
        <v>27</v>
      </c>
      <c r="E127" s="9">
        <v>1</v>
      </c>
      <c r="F127" s="9">
        <v>113660.75127801392</v>
      </c>
      <c r="G127" s="9"/>
      <c r="H127" s="10"/>
      <c r="I127" s="9"/>
      <c r="J127" s="10"/>
      <c r="K127" s="9">
        <v>1</v>
      </c>
      <c r="L127" s="10">
        <f t="shared" si="6"/>
        <v>117297.89531891038</v>
      </c>
      <c r="M127" s="9"/>
      <c r="N127" s="9"/>
      <c r="P127" s="19"/>
    </row>
    <row r="128" spans="1:16" x14ac:dyDescent="0.2">
      <c r="A128" s="73"/>
      <c r="B128" s="8">
        <v>53</v>
      </c>
      <c r="C128" s="57"/>
      <c r="D128" s="13" t="s">
        <v>199</v>
      </c>
      <c r="E128" s="9">
        <v>1</v>
      </c>
      <c r="F128" s="9">
        <v>113107.64148087167</v>
      </c>
      <c r="G128" s="9"/>
      <c r="H128" s="10"/>
      <c r="I128" s="9"/>
      <c r="J128" s="10"/>
      <c r="K128" s="9">
        <v>1</v>
      </c>
      <c r="L128" s="10">
        <f t="shared" si="6"/>
        <v>116727.08600825956</v>
      </c>
      <c r="M128" s="9"/>
      <c r="N128" s="9"/>
      <c r="P128" s="19"/>
    </row>
    <row r="129" spans="1:16" x14ac:dyDescent="0.2">
      <c r="A129" s="73"/>
      <c r="B129" s="8">
        <v>54</v>
      </c>
      <c r="C129" s="57"/>
      <c r="D129" s="13" t="s">
        <v>92</v>
      </c>
      <c r="E129" s="9">
        <v>1</v>
      </c>
      <c r="F129" s="9">
        <v>109419.69082747126</v>
      </c>
      <c r="G129" s="9"/>
      <c r="H129" s="10"/>
      <c r="I129" s="9"/>
      <c r="J129" s="10"/>
      <c r="K129" s="9">
        <v>1</v>
      </c>
      <c r="L129" s="10">
        <f t="shared" si="6"/>
        <v>112921.12093395034</v>
      </c>
      <c r="M129" s="9"/>
      <c r="N129" s="9"/>
      <c r="P129" s="19"/>
    </row>
    <row r="130" spans="1:16" x14ac:dyDescent="0.2">
      <c r="A130" s="73"/>
      <c r="B130" s="8">
        <v>55</v>
      </c>
      <c r="C130" s="57"/>
      <c r="D130" s="13" t="s">
        <v>93</v>
      </c>
      <c r="E130" s="9">
        <v>1</v>
      </c>
      <c r="F130" s="9">
        <v>108727.47557236516</v>
      </c>
      <c r="G130" s="9"/>
      <c r="H130" s="10"/>
      <c r="I130" s="9"/>
      <c r="J130" s="10"/>
      <c r="K130" s="9">
        <v>1</v>
      </c>
      <c r="L130" s="10">
        <f t="shared" si="6"/>
        <v>112206.75479068085</v>
      </c>
      <c r="M130" s="9"/>
      <c r="N130" s="9"/>
      <c r="P130" s="19"/>
    </row>
    <row r="131" spans="1:16" x14ac:dyDescent="0.2">
      <c r="A131" s="73"/>
      <c r="B131" s="8">
        <v>56</v>
      </c>
      <c r="C131" s="57"/>
      <c r="D131" s="13" t="s">
        <v>106</v>
      </c>
      <c r="E131" s="9">
        <v>50</v>
      </c>
      <c r="F131" s="9"/>
      <c r="G131" s="9"/>
      <c r="H131" s="10"/>
      <c r="I131" s="9"/>
      <c r="J131" s="10"/>
      <c r="K131" s="9">
        <v>50</v>
      </c>
      <c r="L131" s="10"/>
      <c r="M131" s="9"/>
      <c r="N131" s="9"/>
      <c r="O131" s="11"/>
      <c r="P131" s="19"/>
    </row>
    <row r="132" spans="1:16" x14ac:dyDescent="0.2">
      <c r="A132" s="73"/>
      <c r="B132" s="67"/>
      <c r="C132" s="57"/>
      <c r="D132" s="13" t="s">
        <v>104</v>
      </c>
      <c r="E132" s="9"/>
      <c r="F132" s="9">
        <v>106607.77340883555</v>
      </c>
      <c r="G132" s="9"/>
      <c r="H132" s="10"/>
      <c r="I132" s="9"/>
      <c r="J132" s="10"/>
      <c r="K132" s="9"/>
      <c r="L132" s="10">
        <f t="shared" ref="L132:L138" si="7">F132*(1+$O$8)</f>
        <v>110019.2221579183</v>
      </c>
      <c r="M132" s="9"/>
      <c r="N132" s="9"/>
      <c r="P132" s="19"/>
    </row>
    <row r="133" spans="1:16" x14ac:dyDescent="0.2">
      <c r="A133" s="73"/>
      <c r="B133" s="67"/>
      <c r="C133" s="57"/>
      <c r="D133" s="13" t="s">
        <v>105</v>
      </c>
      <c r="E133" s="9"/>
      <c r="F133" s="9">
        <v>94342.077964255848</v>
      </c>
      <c r="G133" s="9"/>
      <c r="H133" s="10"/>
      <c r="I133" s="9"/>
      <c r="J133" s="10"/>
      <c r="K133" s="9"/>
      <c r="L133" s="10">
        <f t="shared" si="7"/>
        <v>97361.024459112043</v>
      </c>
      <c r="M133" s="9"/>
      <c r="N133" s="9"/>
      <c r="P133" s="19"/>
    </row>
    <row r="134" spans="1:16" x14ac:dyDescent="0.2">
      <c r="A134" s="73"/>
      <c r="B134" s="8">
        <v>57</v>
      </c>
      <c r="C134" s="57"/>
      <c r="D134" s="13" t="s">
        <v>56</v>
      </c>
      <c r="E134" s="9">
        <v>14</v>
      </c>
      <c r="F134" s="9">
        <v>106607.77335577217</v>
      </c>
      <c r="G134" s="9"/>
      <c r="H134" s="10"/>
      <c r="I134" s="9"/>
      <c r="J134" s="10"/>
      <c r="K134" s="9">
        <v>14</v>
      </c>
      <c r="L134" s="10">
        <f t="shared" si="7"/>
        <v>110019.22210315688</v>
      </c>
      <c r="M134" s="9"/>
      <c r="N134" s="9"/>
      <c r="P134" s="19"/>
    </row>
    <row r="135" spans="1:16" x14ac:dyDescent="0.2">
      <c r="A135" s="73"/>
      <c r="B135" s="8">
        <v>58</v>
      </c>
      <c r="C135" s="57"/>
      <c r="D135" s="13" t="s">
        <v>37</v>
      </c>
      <c r="E135" s="9">
        <v>1</v>
      </c>
      <c r="F135" s="9">
        <v>106607.77335577217</v>
      </c>
      <c r="G135" s="9"/>
      <c r="H135" s="10"/>
      <c r="I135" s="9"/>
      <c r="J135" s="10"/>
      <c r="K135" s="9">
        <v>1</v>
      </c>
      <c r="L135" s="10">
        <f t="shared" si="7"/>
        <v>110019.22210315688</v>
      </c>
      <c r="M135" s="9"/>
      <c r="N135" s="9"/>
      <c r="P135" s="19"/>
    </row>
    <row r="136" spans="1:16" x14ac:dyDescent="0.2">
      <c r="A136" s="73"/>
      <c r="B136" s="8">
        <v>59</v>
      </c>
      <c r="C136" s="57"/>
      <c r="D136" s="13" t="s">
        <v>94</v>
      </c>
      <c r="E136" s="9">
        <v>1</v>
      </c>
      <c r="F136" s="9">
        <v>106311.3462489205</v>
      </c>
      <c r="G136" s="9"/>
      <c r="H136" s="10"/>
      <c r="I136" s="9"/>
      <c r="J136" s="10"/>
      <c r="K136" s="9">
        <v>1</v>
      </c>
      <c r="L136" s="10">
        <f t="shared" si="7"/>
        <v>109713.30932888595</v>
      </c>
      <c r="M136" s="9"/>
      <c r="N136" s="9"/>
      <c r="P136" s="19"/>
    </row>
    <row r="137" spans="1:16" x14ac:dyDescent="0.2">
      <c r="A137" s="73"/>
      <c r="B137" s="8">
        <v>60</v>
      </c>
      <c r="C137" s="57"/>
      <c r="D137" s="13" t="s">
        <v>65</v>
      </c>
      <c r="E137" s="9">
        <v>1</v>
      </c>
      <c r="F137" s="9">
        <v>99089.454556294004</v>
      </c>
      <c r="G137" s="9"/>
      <c r="H137" s="10"/>
      <c r="I137" s="9"/>
      <c r="J137" s="10"/>
      <c r="K137" s="9">
        <v>1</v>
      </c>
      <c r="L137" s="10">
        <f t="shared" si="7"/>
        <v>102260.31710209542</v>
      </c>
      <c r="M137" s="9"/>
      <c r="N137" s="9"/>
      <c r="P137" s="19"/>
    </row>
    <row r="138" spans="1:16" x14ac:dyDescent="0.2">
      <c r="A138" s="73"/>
      <c r="B138" s="8">
        <v>61</v>
      </c>
      <c r="C138" s="57"/>
      <c r="D138" s="13" t="s">
        <v>18</v>
      </c>
      <c r="E138" s="9">
        <v>3</v>
      </c>
      <c r="F138" s="9">
        <v>98309.588844518206</v>
      </c>
      <c r="G138" s="9"/>
      <c r="H138" s="10"/>
      <c r="I138" s="9"/>
      <c r="J138" s="10"/>
      <c r="K138" s="9">
        <v>3</v>
      </c>
      <c r="L138" s="10">
        <f t="shared" si="7"/>
        <v>101455.49568754279</v>
      </c>
      <c r="M138" s="9"/>
      <c r="N138" s="9"/>
      <c r="P138" s="19"/>
    </row>
    <row r="139" spans="1:16" x14ac:dyDescent="0.2">
      <c r="A139" s="73"/>
      <c r="B139" s="8">
        <v>62</v>
      </c>
      <c r="D139" s="13" t="s">
        <v>200</v>
      </c>
      <c r="E139" s="9">
        <v>33</v>
      </c>
      <c r="F139" s="9"/>
      <c r="G139" s="9"/>
      <c r="H139" s="9"/>
      <c r="I139" s="9"/>
      <c r="J139" s="9"/>
      <c r="K139" s="9">
        <v>33</v>
      </c>
      <c r="L139" s="9"/>
      <c r="M139" s="16"/>
      <c r="N139" s="9"/>
    </row>
    <row r="140" spans="1:16" x14ac:dyDescent="0.2">
      <c r="A140" s="73"/>
      <c r="B140" s="13"/>
      <c r="D140" s="13" t="s">
        <v>201</v>
      </c>
      <c r="E140" s="9"/>
      <c r="F140" s="9">
        <v>92081.888971200009</v>
      </c>
      <c r="G140" s="9"/>
      <c r="H140" s="9"/>
      <c r="I140" s="9"/>
      <c r="J140" s="9"/>
      <c r="K140" s="9"/>
      <c r="L140" s="9">
        <f t="shared" ref="L140:L147" si="8">F140*(1+$O$8)</f>
        <v>95028.509418278409</v>
      </c>
      <c r="M140" s="9"/>
      <c r="N140" s="9"/>
    </row>
    <row r="141" spans="1:16" x14ac:dyDescent="0.2">
      <c r="A141" s="73"/>
      <c r="B141" s="68"/>
      <c r="D141" s="13" t="s">
        <v>123</v>
      </c>
      <c r="E141" s="9"/>
      <c r="F141" s="9">
        <v>75684.5212608</v>
      </c>
      <c r="G141" s="9"/>
      <c r="H141" s="9"/>
      <c r="I141" s="9"/>
      <c r="J141" s="9"/>
      <c r="K141" s="9"/>
      <c r="L141" s="9">
        <f t="shared" si="8"/>
        <v>78106.425941145601</v>
      </c>
      <c r="M141" s="9"/>
      <c r="N141" s="9"/>
    </row>
    <row r="142" spans="1:16" x14ac:dyDescent="0.2">
      <c r="A142" s="73"/>
      <c r="B142" s="13"/>
      <c r="D142" s="13" t="s">
        <v>202</v>
      </c>
      <c r="E142" s="9"/>
      <c r="F142" s="9">
        <v>72774.396122400023</v>
      </c>
      <c r="G142" s="9"/>
      <c r="H142" s="9"/>
      <c r="I142" s="9"/>
      <c r="J142" s="9"/>
      <c r="K142" s="9"/>
      <c r="L142" s="9">
        <f t="shared" si="8"/>
        <v>75103.176798316825</v>
      </c>
      <c r="M142" s="9"/>
      <c r="N142" s="9"/>
    </row>
    <row r="143" spans="1:16" x14ac:dyDescent="0.2">
      <c r="A143" s="73"/>
      <c r="B143" s="13"/>
      <c r="D143" s="13" t="s">
        <v>203</v>
      </c>
      <c r="E143" s="9"/>
      <c r="F143" s="9">
        <v>69975.335443200005</v>
      </c>
      <c r="G143" s="9"/>
      <c r="H143" s="9"/>
      <c r="I143" s="9"/>
      <c r="J143" s="9"/>
      <c r="K143" s="9"/>
      <c r="L143" s="9">
        <f t="shared" si="8"/>
        <v>72214.546177382406</v>
      </c>
      <c r="M143" s="9"/>
      <c r="N143" s="9"/>
    </row>
    <row r="144" spans="1:16" x14ac:dyDescent="0.2">
      <c r="A144" s="73"/>
      <c r="B144" s="68"/>
      <c r="D144" s="13" t="s">
        <v>147</v>
      </c>
      <c r="E144" s="9"/>
      <c r="F144" s="9">
        <v>67283.794612800004</v>
      </c>
      <c r="G144" s="9"/>
      <c r="H144" s="9"/>
      <c r="I144" s="9"/>
      <c r="J144" s="9"/>
      <c r="K144" s="9"/>
      <c r="L144" s="9">
        <f t="shared" si="8"/>
        <v>69436.87604040961</v>
      </c>
      <c r="M144" s="9"/>
      <c r="N144" s="9"/>
    </row>
    <row r="145" spans="1:17" x14ac:dyDescent="0.2">
      <c r="A145" s="73"/>
      <c r="B145" s="68"/>
      <c r="D145" s="13" t="s">
        <v>159</v>
      </c>
      <c r="E145" s="9"/>
      <c r="F145" s="9">
        <v>59815.300500000005</v>
      </c>
      <c r="G145" s="9"/>
      <c r="H145" s="9"/>
      <c r="I145" s="9"/>
      <c r="J145" s="9"/>
      <c r="K145" s="9"/>
      <c r="L145" s="9">
        <f t="shared" si="8"/>
        <v>61729.39011600001</v>
      </c>
      <c r="M145" s="9"/>
      <c r="N145" s="9"/>
    </row>
    <row r="146" spans="1:17" x14ac:dyDescent="0.2">
      <c r="A146" s="73"/>
      <c r="B146" s="13"/>
      <c r="D146" s="13" t="s">
        <v>204</v>
      </c>
      <c r="E146" s="9"/>
      <c r="F146" s="9">
        <v>55301.829924000012</v>
      </c>
      <c r="G146" s="9"/>
      <c r="H146" s="9"/>
      <c r="I146" s="9"/>
      <c r="J146" s="9"/>
      <c r="K146" s="9"/>
      <c r="L146" s="9">
        <f t="shared" si="8"/>
        <v>57071.488481568013</v>
      </c>
      <c r="M146" s="9"/>
      <c r="N146" s="9"/>
    </row>
    <row r="147" spans="1:17" x14ac:dyDescent="0.2">
      <c r="A147" s="73"/>
      <c r="B147" s="13"/>
      <c r="D147" s="13" t="s">
        <v>220</v>
      </c>
      <c r="E147" s="9"/>
      <c r="F147" s="9">
        <v>51129.823483200002</v>
      </c>
      <c r="G147" s="9"/>
      <c r="H147" s="9"/>
      <c r="I147" s="9"/>
      <c r="J147" s="9"/>
      <c r="K147" s="9"/>
      <c r="L147" s="9">
        <f t="shared" si="8"/>
        <v>52765.977834662401</v>
      </c>
      <c r="M147" s="9"/>
      <c r="N147" s="9"/>
    </row>
    <row r="148" spans="1:17" x14ac:dyDescent="0.2">
      <c r="A148" s="73"/>
      <c r="B148" s="8">
        <v>63</v>
      </c>
      <c r="D148" s="13" t="s">
        <v>211</v>
      </c>
      <c r="E148" s="9">
        <v>35</v>
      </c>
      <c r="F148" s="9"/>
      <c r="G148" s="9"/>
      <c r="H148" s="9"/>
      <c r="I148" s="14"/>
      <c r="J148" s="9"/>
      <c r="K148" s="9">
        <v>35</v>
      </c>
      <c r="L148" s="9"/>
      <c r="M148" s="9"/>
      <c r="N148" s="9"/>
    </row>
    <row r="149" spans="1:17" s="20" customFormat="1" x14ac:dyDescent="0.2">
      <c r="A149" s="14"/>
      <c r="B149" s="50"/>
      <c r="D149" s="13" t="s">
        <v>113</v>
      </c>
      <c r="E149" s="15"/>
      <c r="F149" s="15">
        <v>90223.098822050422</v>
      </c>
      <c r="G149" s="14"/>
      <c r="H149" s="15"/>
      <c r="I149" s="9"/>
      <c r="J149" s="15"/>
      <c r="K149" s="15"/>
      <c r="L149" s="10">
        <f t="shared" ref="L149:L165" si="9">F149*(1+$O$8)</f>
        <v>93110.237984356034</v>
      </c>
      <c r="M149" s="15"/>
      <c r="N149" s="15"/>
    </row>
    <row r="150" spans="1:17" s="20" customFormat="1" ht="12.6" customHeight="1" x14ac:dyDescent="0.2">
      <c r="A150" s="14"/>
      <c r="B150" s="50"/>
      <c r="D150" s="13" t="s">
        <v>225</v>
      </c>
      <c r="E150" s="15"/>
      <c r="F150" s="15">
        <v>88540.823181600019</v>
      </c>
      <c r="G150" s="9"/>
      <c r="H150" s="9"/>
      <c r="I150" s="9"/>
      <c r="J150" s="9"/>
      <c r="K150" s="15"/>
      <c r="L150" s="10">
        <f t="shared" si="9"/>
        <v>91374.129523411219</v>
      </c>
      <c r="M150" s="15"/>
      <c r="N150" s="15"/>
    </row>
    <row r="151" spans="1:17" s="20" customFormat="1" x14ac:dyDescent="0.2">
      <c r="A151" s="14"/>
      <c r="B151" s="50"/>
      <c r="D151" s="13" t="s">
        <v>115</v>
      </c>
      <c r="E151" s="15"/>
      <c r="F151" s="15">
        <v>86753.211172356023</v>
      </c>
      <c r="G151" s="9"/>
      <c r="H151" s="9"/>
      <c r="I151" s="9"/>
      <c r="J151" s="9"/>
      <c r="K151" s="15"/>
      <c r="L151" s="10">
        <f t="shared" si="9"/>
        <v>89529.313929871423</v>
      </c>
      <c r="M151" s="15"/>
      <c r="N151" s="15"/>
    </row>
    <row r="152" spans="1:17" s="20" customFormat="1" x14ac:dyDescent="0.2">
      <c r="A152" s="14"/>
      <c r="B152" s="50"/>
      <c r="D152" s="13" t="s">
        <v>117</v>
      </c>
      <c r="E152" s="15"/>
      <c r="F152" s="15">
        <v>83415.761982573604</v>
      </c>
      <c r="G152" s="9"/>
      <c r="H152" s="9"/>
      <c r="I152" s="14"/>
      <c r="J152" s="9"/>
      <c r="K152" s="15"/>
      <c r="L152" s="10">
        <f t="shared" si="9"/>
        <v>86085.066366015963</v>
      </c>
      <c r="M152" s="15"/>
      <c r="N152" s="15"/>
    </row>
    <row r="153" spans="1:17" s="20" customFormat="1" x14ac:dyDescent="0.2">
      <c r="A153" s="14"/>
      <c r="B153" s="50"/>
      <c r="D153" s="13" t="s">
        <v>126</v>
      </c>
      <c r="E153" s="15"/>
      <c r="F153" s="15">
        <v>74157.1096487256</v>
      </c>
      <c r="G153" s="14"/>
      <c r="H153" s="15"/>
      <c r="I153" s="14"/>
      <c r="J153" s="15"/>
      <c r="K153" s="15"/>
      <c r="L153" s="10">
        <f t="shared" si="9"/>
        <v>76530.137157484816</v>
      </c>
      <c r="M153" s="15"/>
      <c r="N153" s="15"/>
    </row>
    <row r="154" spans="1:17" s="20" customFormat="1" x14ac:dyDescent="0.2">
      <c r="A154" s="14"/>
      <c r="B154" s="50"/>
      <c r="D154" s="13" t="s">
        <v>142</v>
      </c>
      <c r="E154" s="15"/>
      <c r="F154" s="15">
        <v>71304.866816620808</v>
      </c>
      <c r="G154" s="14"/>
      <c r="H154" s="15"/>
      <c r="I154" s="9"/>
      <c r="J154" s="15"/>
      <c r="K154" s="15"/>
      <c r="L154" s="10">
        <f t="shared" si="9"/>
        <v>73586.62255475267</v>
      </c>
      <c r="M154" s="15"/>
      <c r="N154" s="15"/>
    </row>
    <row r="155" spans="1:17" s="20" customFormat="1" x14ac:dyDescent="0.2">
      <c r="A155" s="14"/>
      <c r="B155" s="50"/>
      <c r="D155" s="13" t="s">
        <v>212</v>
      </c>
      <c r="E155" s="15"/>
      <c r="F155" s="15">
        <v>65925.457372195204</v>
      </c>
      <c r="G155" s="9"/>
      <c r="H155" s="9"/>
      <c r="I155" s="9"/>
      <c r="J155" s="9"/>
      <c r="K155" s="15"/>
      <c r="L155" s="10">
        <f t="shared" si="9"/>
        <v>68035.072008105446</v>
      </c>
      <c r="M155" s="15"/>
      <c r="N155" s="15"/>
    </row>
    <row r="156" spans="1:17" s="20" customFormat="1" ht="12.6" customHeight="1" x14ac:dyDescent="0.2">
      <c r="A156" s="14"/>
      <c r="B156" s="50"/>
      <c r="D156" s="13" t="s">
        <v>226</v>
      </c>
      <c r="E156" s="15"/>
      <c r="F156" s="15">
        <v>62207.912520000005</v>
      </c>
      <c r="G156" s="9"/>
      <c r="H156" s="9"/>
      <c r="I156" s="9"/>
      <c r="J156" s="9"/>
      <c r="K156" s="15"/>
      <c r="L156" s="10">
        <f t="shared" si="9"/>
        <v>64198.565720640006</v>
      </c>
      <c r="M156" s="15"/>
      <c r="N156" s="15"/>
      <c r="Q156" s="14"/>
    </row>
    <row r="157" spans="1:17" s="20" customFormat="1" x14ac:dyDescent="0.2">
      <c r="A157" s="14"/>
      <c r="B157" s="50"/>
      <c r="D157" s="13" t="s">
        <v>213</v>
      </c>
      <c r="E157" s="15"/>
      <c r="F157" s="15">
        <v>56352.564692555999</v>
      </c>
      <c r="G157" s="9"/>
      <c r="H157" s="9"/>
      <c r="I157" s="9"/>
      <c r="J157" s="9"/>
      <c r="K157" s="15"/>
      <c r="L157" s="10">
        <f t="shared" si="9"/>
        <v>58155.846762717796</v>
      </c>
      <c r="M157" s="15"/>
      <c r="N157" s="15"/>
    </row>
    <row r="158" spans="1:17" s="20" customFormat="1" ht="12" customHeight="1" x14ac:dyDescent="0.2">
      <c r="A158" s="14"/>
      <c r="B158" s="50"/>
      <c r="D158" s="13" t="s">
        <v>227</v>
      </c>
      <c r="E158" s="15"/>
      <c r="F158" s="15">
        <v>47272.10583120001</v>
      </c>
      <c r="G158" s="9"/>
      <c r="H158" s="9"/>
      <c r="I158" s="9"/>
      <c r="J158" s="9"/>
      <c r="K158" s="15"/>
      <c r="L158" s="10">
        <f t="shared" si="9"/>
        <v>48784.813217798408</v>
      </c>
      <c r="M158" s="15"/>
      <c r="N158" s="15"/>
      <c r="Q158" s="14"/>
    </row>
    <row r="159" spans="1:17" s="20" customFormat="1" ht="12.6" customHeight="1" x14ac:dyDescent="0.2">
      <c r="A159" s="14"/>
      <c r="B159" s="50"/>
      <c r="D159" s="13" t="s">
        <v>240</v>
      </c>
      <c r="E159" s="15"/>
      <c r="F159" s="15">
        <v>47272.10583120001</v>
      </c>
      <c r="G159" s="9"/>
      <c r="H159" s="9"/>
      <c r="I159" s="9"/>
      <c r="J159" s="9"/>
      <c r="K159" s="15"/>
      <c r="L159" s="10">
        <f t="shared" si="9"/>
        <v>48784.813217798408</v>
      </c>
      <c r="M159" s="15"/>
      <c r="N159" s="15"/>
      <c r="Q159" s="14"/>
    </row>
    <row r="160" spans="1:17" s="20" customFormat="1" ht="12.6" customHeight="1" x14ac:dyDescent="0.2">
      <c r="A160" s="14"/>
      <c r="B160" s="50"/>
      <c r="D160" s="13" t="s">
        <v>228</v>
      </c>
      <c r="E160" s="15"/>
      <c r="F160" s="15">
        <v>47272.10583120001</v>
      </c>
      <c r="G160" s="9"/>
      <c r="H160" s="9"/>
      <c r="I160" s="9"/>
      <c r="J160" s="9"/>
      <c r="K160" s="15"/>
      <c r="L160" s="10">
        <f t="shared" si="9"/>
        <v>48784.813217798408</v>
      </c>
      <c r="M160" s="15"/>
      <c r="N160" s="15"/>
      <c r="Q160" s="14"/>
    </row>
    <row r="161" spans="1:17" s="20" customFormat="1" ht="12.6" customHeight="1" x14ac:dyDescent="0.2">
      <c r="A161" s="14"/>
      <c r="B161" s="50"/>
      <c r="D161" s="13" t="s">
        <v>229</v>
      </c>
      <c r="E161" s="15"/>
      <c r="F161" s="15">
        <v>45454.902232800006</v>
      </c>
      <c r="G161" s="9"/>
      <c r="H161" s="9"/>
      <c r="I161" s="9"/>
      <c r="J161" s="9"/>
      <c r="K161" s="15"/>
      <c r="L161" s="10">
        <f t="shared" si="9"/>
        <v>46909.45910424961</v>
      </c>
      <c r="M161" s="15"/>
      <c r="N161" s="15"/>
      <c r="Q161" s="14"/>
    </row>
    <row r="162" spans="1:17" s="20" customFormat="1" ht="12.6" customHeight="1" x14ac:dyDescent="0.2">
      <c r="A162" s="14"/>
      <c r="B162" s="50"/>
      <c r="D162" s="13" t="s">
        <v>230</v>
      </c>
      <c r="E162" s="15"/>
      <c r="F162" s="15">
        <v>38854.837668000007</v>
      </c>
      <c r="G162" s="9"/>
      <c r="H162" s="9"/>
      <c r="I162" s="9"/>
      <c r="J162" s="9"/>
      <c r="K162" s="15"/>
      <c r="L162" s="10">
        <f t="shared" si="9"/>
        <v>40098.19247337601</v>
      </c>
      <c r="M162" s="15"/>
      <c r="N162" s="15"/>
      <c r="Q162" s="14"/>
    </row>
    <row r="163" spans="1:17" x14ac:dyDescent="0.2">
      <c r="A163" s="73"/>
      <c r="B163" s="8">
        <v>64</v>
      </c>
      <c r="C163" s="61"/>
      <c r="D163" s="13" t="s">
        <v>119</v>
      </c>
      <c r="E163" s="16">
        <v>1</v>
      </c>
      <c r="F163" s="9">
        <v>78712.800079200009</v>
      </c>
      <c r="G163" s="9"/>
      <c r="H163" s="9"/>
      <c r="I163" s="9"/>
      <c r="J163" s="9"/>
      <c r="K163" s="16">
        <v>1</v>
      </c>
      <c r="L163" s="10">
        <f t="shared" si="9"/>
        <v>81231.609681734408</v>
      </c>
      <c r="M163" s="9"/>
      <c r="N163" s="15"/>
    </row>
    <row r="164" spans="1:17" x14ac:dyDescent="0.2">
      <c r="A164" s="73"/>
      <c r="B164" s="8">
        <v>65</v>
      </c>
      <c r="C164" s="61"/>
      <c r="D164" s="13" t="s">
        <v>121</v>
      </c>
      <c r="E164" s="16">
        <v>2</v>
      </c>
      <c r="F164" s="9">
        <v>78712.800079200009</v>
      </c>
      <c r="G164" s="9"/>
      <c r="H164" s="9"/>
      <c r="I164" s="9"/>
      <c r="J164" s="9"/>
      <c r="K164" s="16">
        <v>2</v>
      </c>
      <c r="L164" s="10">
        <f t="shared" si="9"/>
        <v>81231.609681734408</v>
      </c>
      <c r="M164" s="9"/>
      <c r="N164" s="15"/>
    </row>
    <row r="165" spans="1:17" x14ac:dyDescent="0.2">
      <c r="A165" s="73"/>
      <c r="B165" s="8">
        <v>66</v>
      </c>
      <c r="C165" s="61"/>
      <c r="D165" s="13" t="s">
        <v>122</v>
      </c>
      <c r="E165" s="16">
        <v>13</v>
      </c>
      <c r="F165" s="9">
        <v>78712.800079200009</v>
      </c>
      <c r="G165" s="9"/>
      <c r="H165" s="9"/>
      <c r="I165" s="9"/>
      <c r="J165" s="9"/>
      <c r="K165" s="16">
        <v>13</v>
      </c>
      <c r="L165" s="10">
        <f t="shared" si="9"/>
        <v>81231.609681734408</v>
      </c>
      <c r="M165" s="9"/>
      <c r="N165" s="15"/>
    </row>
    <row r="166" spans="1:17" s="20" customFormat="1" x14ac:dyDescent="0.2">
      <c r="A166" s="14"/>
      <c r="B166" s="8">
        <v>67</v>
      </c>
      <c r="D166" s="13" t="s">
        <v>205</v>
      </c>
      <c r="E166" s="15">
        <v>56</v>
      </c>
      <c r="F166" s="15"/>
      <c r="G166" s="15"/>
      <c r="H166" s="15"/>
      <c r="I166" s="15"/>
      <c r="J166" s="15"/>
      <c r="K166" s="15">
        <v>56</v>
      </c>
      <c r="L166" s="15"/>
      <c r="M166" s="15"/>
      <c r="N166" s="14"/>
      <c r="O166" s="14"/>
      <c r="Q166" s="14"/>
    </row>
    <row r="167" spans="1:17" s="20" customFormat="1" x14ac:dyDescent="0.2">
      <c r="A167" s="14"/>
      <c r="B167" s="51"/>
      <c r="D167" s="13" t="s">
        <v>130</v>
      </c>
      <c r="E167" s="15"/>
      <c r="F167" s="15">
        <v>74157.1096487256</v>
      </c>
      <c r="G167" s="15"/>
      <c r="H167" s="15"/>
      <c r="I167" s="15"/>
      <c r="J167" s="15"/>
      <c r="K167" s="15"/>
      <c r="L167" s="9">
        <f t="shared" ref="L167:L187" si="10">F167*(1+$O$8)</f>
        <v>76530.137157484816</v>
      </c>
      <c r="M167" s="15"/>
      <c r="N167" s="15"/>
      <c r="O167" s="15"/>
      <c r="Q167" s="15"/>
    </row>
    <row r="168" spans="1:17" s="20" customFormat="1" x14ac:dyDescent="0.2">
      <c r="A168" s="14"/>
      <c r="B168" s="51"/>
      <c r="D168" s="13" t="s">
        <v>143</v>
      </c>
      <c r="E168" s="15"/>
      <c r="F168" s="15">
        <v>71304.866816620808</v>
      </c>
      <c r="G168" s="15"/>
      <c r="H168" s="15"/>
      <c r="I168" s="15"/>
      <c r="J168" s="15"/>
      <c r="K168" s="15"/>
      <c r="L168" s="9">
        <f t="shared" si="10"/>
        <v>73586.62255475267</v>
      </c>
      <c r="M168" s="15"/>
      <c r="N168" s="15"/>
      <c r="Q168" s="14"/>
    </row>
    <row r="169" spans="1:17" x14ac:dyDescent="0.2">
      <c r="A169" s="73"/>
      <c r="B169" s="68"/>
      <c r="D169" s="13" t="s">
        <v>151</v>
      </c>
      <c r="E169" s="9"/>
      <c r="F169" s="9">
        <v>68562.186710443202</v>
      </c>
      <c r="G169" s="9"/>
      <c r="H169" s="9"/>
      <c r="I169" s="9"/>
      <c r="J169" s="9"/>
      <c r="K169" s="9"/>
      <c r="L169" s="9">
        <f t="shared" si="10"/>
        <v>70756.176685177386</v>
      </c>
      <c r="M169" s="9"/>
      <c r="N169" s="15"/>
    </row>
    <row r="170" spans="1:17" s="20" customFormat="1" x14ac:dyDescent="0.2">
      <c r="A170" s="14"/>
      <c r="B170" s="51"/>
      <c r="D170" s="13" t="s">
        <v>206</v>
      </c>
      <c r="E170" s="15"/>
      <c r="F170" s="15">
        <v>52101.290129380803</v>
      </c>
      <c r="G170" s="15"/>
      <c r="H170" s="15"/>
      <c r="I170" s="15"/>
      <c r="J170" s="15"/>
      <c r="K170" s="15"/>
      <c r="L170" s="9">
        <f t="shared" si="10"/>
        <v>53768.531413520992</v>
      </c>
      <c r="M170" s="15"/>
      <c r="N170" s="15"/>
      <c r="Q170" s="14"/>
    </row>
    <row r="171" spans="1:17" s="20" customFormat="1" x14ac:dyDescent="0.2">
      <c r="A171" s="14"/>
      <c r="B171" s="51"/>
      <c r="D171" s="13" t="s">
        <v>177</v>
      </c>
      <c r="E171" s="15"/>
      <c r="F171" s="15">
        <v>46318.545375223199</v>
      </c>
      <c r="G171" s="15"/>
      <c r="H171" s="15"/>
      <c r="I171" s="15"/>
      <c r="J171" s="15"/>
      <c r="K171" s="15"/>
      <c r="L171" s="9">
        <f t="shared" si="10"/>
        <v>47800.738827230343</v>
      </c>
      <c r="M171" s="15"/>
      <c r="N171" s="15"/>
      <c r="Q171" s="14"/>
    </row>
    <row r="172" spans="1:17" s="20" customFormat="1" x14ac:dyDescent="0.2">
      <c r="A172" s="14"/>
      <c r="B172" s="8">
        <v>68</v>
      </c>
      <c r="D172" s="13" t="s">
        <v>235</v>
      </c>
      <c r="E172" s="15">
        <v>1</v>
      </c>
      <c r="F172" s="15">
        <v>72774.396122400023</v>
      </c>
      <c r="G172" s="15"/>
      <c r="H172" s="15"/>
      <c r="I172" s="15"/>
      <c r="J172" s="15"/>
      <c r="K172" s="15">
        <v>1</v>
      </c>
      <c r="L172" s="9">
        <f t="shared" si="10"/>
        <v>75103.176798316825</v>
      </c>
      <c r="M172" s="9"/>
      <c r="N172" s="9"/>
      <c r="Q172" s="14"/>
    </row>
    <row r="173" spans="1:17" x14ac:dyDescent="0.2">
      <c r="A173" s="73"/>
      <c r="B173" s="8">
        <v>69</v>
      </c>
      <c r="C173" s="61"/>
      <c r="D173" s="13" t="s">
        <v>127</v>
      </c>
      <c r="E173" s="16">
        <v>5</v>
      </c>
      <c r="F173" s="9">
        <v>72774.396122400023</v>
      </c>
      <c r="G173" s="9"/>
      <c r="H173" s="9"/>
      <c r="I173" s="9"/>
      <c r="J173" s="9"/>
      <c r="K173" s="16">
        <v>5</v>
      </c>
      <c r="L173" s="9">
        <f t="shared" si="10"/>
        <v>75103.176798316825</v>
      </c>
      <c r="M173" s="9"/>
      <c r="N173" s="9"/>
    </row>
    <row r="174" spans="1:17" x14ac:dyDescent="0.2">
      <c r="A174" s="73"/>
      <c r="B174" s="8">
        <v>70</v>
      </c>
      <c r="C174" s="61"/>
      <c r="D174" s="13" t="s">
        <v>129</v>
      </c>
      <c r="E174" s="16">
        <v>4</v>
      </c>
      <c r="F174" s="9">
        <v>72774.396122400023</v>
      </c>
      <c r="G174" s="9"/>
      <c r="H174" s="9"/>
      <c r="I174" s="9"/>
      <c r="J174" s="9"/>
      <c r="K174" s="16">
        <v>4</v>
      </c>
      <c r="L174" s="9">
        <f t="shared" si="10"/>
        <v>75103.176798316825</v>
      </c>
      <c r="M174" s="9"/>
      <c r="N174" s="9"/>
    </row>
    <row r="175" spans="1:17" x14ac:dyDescent="0.2">
      <c r="A175" s="73"/>
      <c r="B175" s="8">
        <v>71</v>
      </c>
      <c r="C175" s="61"/>
      <c r="D175" s="13" t="s">
        <v>191</v>
      </c>
      <c r="E175" s="16">
        <v>1</v>
      </c>
      <c r="F175" s="9">
        <v>72774.396122400023</v>
      </c>
      <c r="G175" s="9"/>
      <c r="H175" s="9"/>
      <c r="I175" s="9"/>
      <c r="J175" s="9"/>
      <c r="K175" s="16">
        <v>1</v>
      </c>
      <c r="L175" s="9">
        <f t="shared" si="10"/>
        <v>75103.176798316825</v>
      </c>
      <c r="M175" s="9"/>
      <c r="N175" s="9"/>
    </row>
    <row r="176" spans="1:17" x14ac:dyDescent="0.2">
      <c r="A176" s="73"/>
      <c r="B176" s="8">
        <v>72</v>
      </c>
      <c r="C176" s="61"/>
      <c r="D176" s="13" t="s">
        <v>131</v>
      </c>
      <c r="E176" s="16">
        <v>2</v>
      </c>
      <c r="F176" s="9">
        <v>69975.335443200005</v>
      </c>
      <c r="G176" s="9"/>
      <c r="H176" s="9"/>
      <c r="I176" s="9"/>
      <c r="J176" s="9"/>
      <c r="K176" s="16">
        <v>2</v>
      </c>
      <c r="L176" s="9">
        <f t="shared" si="10"/>
        <v>72214.546177382406</v>
      </c>
      <c r="M176" s="9"/>
      <c r="N176" s="9"/>
    </row>
    <row r="177" spans="1:17" x14ac:dyDescent="0.2">
      <c r="A177" s="73"/>
      <c r="B177" s="8">
        <v>73</v>
      </c>
      <c r="C177" s="61"/>
      <c r="D177" s="13" t="s">
        <v>132</v>
      </c>
      <c r="E177" s="16">
        <v>4</v>
      </c>
      <c r="F177" s="9">
        <v>69975.335443200005</v>
      </c>
      <c r="G177" s="9"/>
      <c r="H177" s="9"/>
      <c r="I177" s="9"/>
      <c r="J177" s="9"/>
      <c r="K177" s="16">
        <v>4</v>
      </c>
      <c r="L177" s="9">
        <f t="shared" si="10"/>
        <v>72214.546177382406</v>
      </c>
      <c r="M177" s="9"/>
      <c r="N177" s="9"/>
    </row>
    <row r="178" spans="1:17" x14ac:dyDescent="0.2">
      <c r="A178" s="73"/>
      <c r="B178" s="8">
        <v>74</v>
      </c>
      <c r="C178" s="61"/>
      <c r="D178" s="13" t="s">
        <v>133</v>
      </c>
      <c r="E178" s="16">
        <v>3</v>
      </c>
      <c r="F178" s="9">
        <v>69975.335443200005</v>
      </c>
      <c r="G178" s="9"/>
      <c r="H178" s="9"/>
      <c r="I178" s="9"/>
      <c r="J178" s="9"/>
      <c r="K178" s="16">
        <v>3</v>
      </c>
      <c r="L178" s="9">
        <f t="shared" si="10"/>
        <v>72214.546177382406</v>
      </c>
      <c r="M178" s="9"/>
      <c r="N178" s="9"/>
    </row>
    <row r="179" spans="1:17" x14ac:dyDescent="0.2">
      <c r="A179" s="73"/>
      <c r="B179" s="8">
        <v>75</v>
      </c>
      <c r="C179" s="61"/>
      <c r="D179" s="13" t="s">
        <v>134</v>
      </c>
      <c r="E179" s="16">
        <v>2</v>
      </c>
      <c r="F179" s="9">
        <v>69975.335443200005</v>
      </c>
      <c r="G179" s="9"/>
      <c r="H179" s="9"/>
      <c r="I179" s="9"/>
      <c r="J179" s="9"/>
      <c r="K179" s="16">
        <v>2</v>
      </c>
      <c r="L179" s="9">
        <f t="shared" si="10"/>
        <v>72214.546177382406</v>
      </c>
      <c r="M179" s="9"/>
      <c r="N179" s="9"/>
    </row>
    <row r="180" spans="1:17" x14ac:dyDescent="0.2">
      <c r="A180" s="73"/>
      <c r="B180" s="8">
        <v>76</v>
      </c>
      <c r="C180" s="61"/>
      <c r="D180" s="13" t="s">
        <v>135</v>
      </c>
      <c r="E180" s="16">
        <v>1</v>
      </c>
      <c r="F180" s="9">
        <v>69975.335443200005</v>
      </c>
      <c r="G180" s="9"/>
      <c r="H180" s="9"/>
      <c r="I180" s="9"/>
      <c r="J180" s="9"/>
      <c r="K180" s="16">
        <v>1</v>
      </c>
      <c r="L180" s="9">
        <f t="shared" si="10"/>
        <v>72214.546177382406</v>
      </c>
      <c r="M180" s="9"/>
      <c r="N180" s="9"/>
    </row>
    <row r="181" spans="1:17" x14ac:dyDescent="0.2">
      <c r="A181" s="73"/>
      <c r="B181" s="8">
        <v>77</v>
      </c>
      <c r="C181" s="61"/>
      <c r="D181" s="13" t="s">
        <v>137</v>
      </c>
      <c r="E181" s="16">
        <v>1</v>
      </c>
      <c r="F181" s="9">
        <v>69975.335443200005</v>
      </c>
      <c r="G181" s="9"/>
      <c r="H181" s="9"/>
      <c r="I181" s="9"/>
      <c r="J181" s="9"/>
      <c r="K181" s="16">
        <v>1</v>
      </c>
      <c r="L181" s="9">
        <f t="shared" si="10"/>
        <v>72214.546177382406</v>
      </c>
      <c r="M181" s="9"/>
      <c r="N181" s="9"/>
    </row>
    <row r="182" spans="1:17" x14ac:dyDescent="0.2">
      <c r="A182" s="73"/>
      <c r="B182" s="8">
        <v>78</v>
      </c>
      <c r="C182" s="61"/>
      <c r="D182" s="13" t="s">
        <v>138</v>
      </c>
      <c r="E182" s="16">
        <v>1</v>
      </c>
      <c r="F182" s="9">
        <v>69975.335443200005</v>
      </c>
      <c r="G182" s="9"/>
      <c r="H182" s="9"/>
      <c r="I182" s="9"/>
      <c r="J182" s="9"/>
      <c r="K182" s="16">
        <v>1</v>
      </c>
      <c r="L182" s="9">
        <f t="shared" si="10"/>
        <v>72214.546177382406</v>
      </c>
      <c r="M182" s="9"/>
      <c r="N182" s="9"/>
    </row>
    <row r="183" spans="1:17" x14ac:dyDescent="0.2">
      <c r="A183" s="73"/>
      <c r="B183" s="8">
        <v>79</v>
      </c>
      <c r="C183" s="61"/>
      <c r="D183" s="13" t="s">
        <v>139</v>
      </c>
      <c r="E183" s="16">
        <v>33</v>
      </c>
      <c r="F183" s="9">
        <v>69975.335443200005</v>
      </c>
      <c r="G183" s="9"/>
      <c r="H183" s="9"/>
      <c r="I183" s="9"/>
      <c r="J183" s="9"/>
      <c r="K183" s="16">
        <v>33</v>
      </c>
      <c r="L183" s="9">
        <f t="shared" si="10"/>
        <v>72214.546177382406</v>
      </c>
      <c r="M183" s="9"/>
      <c r="N183" s="9"/>
    </row>
    <row r="184" spans="1:17" x14ac:dyDescent="0.2">
      <c r="A184" s="73"/>
      <c r="B184" s="8">
        <v>80</v>
      </c>
      <c r="C184" s="61"/>
      <c r="D184" s="13" t="s">
        <v>136</v>
      </c>
      <c r="E184" s="16">
        <v>1</v>
      </c>
      <c r="F184" s="9">
        <v>69975.335443200005</v>
      </c>
      <c r="G184" s="9"/>
      <c r="H184" s="9"/>
      <c r="I184" s="9"/>
      <c r="J184" s="9"/>
      <c r="K184" s="16">
        <v>1</v>
      </c>
      <c r="L184" s="9">
        <f t="shared" si="10"/>
        <v>72214.546177382406</v>
      </c>
      <c r="M184" s="9"/>
      <c r="N184" s="9"/>
    </row>
    <row r="185" spans="1:17" x14ac:dyDescent="0.2">
      <c r="A185" s="73"/>
      <c r="B185" s="8">
        <v>81</v>
      </c>
      <c r="C185" s="61"/>
      <c r="D185" s="13" t="s">
        <v>140</v>
      </c>
      <c r="E185" s="16">
        <v>1</v>
      </c>
      <c r="F185" s="9">
        <v>69975.335443200005</v>
      </c>
      <c r="G185" s="9"/>
      <c r="H185" s="9"/>
      <c r="I185" s="9"/>
      <c r="J185" s="9"/>
      <c r="K185" s="16">
        <v>1</v>
      </c>
      <c r="L185" s="9">
        <f t="shared" si="10"/>
        <v>72214.546177382406</v>
      </c>
      <c r="M185" s="9"/>
      <c r="N185" s="9"/>
    </row>
    <row r="186" spans="1:17" x14ac:dyDescent="0.2">
      <c r="A186" s="73"/>
      <c r="B186" s="8">
        <v>82</v>
      </c>
      <c r="C186" s="61"/>
      <c r="D186" s="13" t="s">
        <v>141</v>
      </c>
      <c r="E186" s="16">
        <v>2</v>
      </c>
      <c r="F186" s="9">
        <v>69975.335443200005</v>
      </c>
      <c r="G186" s="9"/>
      <c r="H186" s="9"/>
      <c r="I186" s="9"/>
      <c r="J186" s="9"/>
      <c r="K186" s="16">
        <v>2</v>
      </c>
      <c r="L186" s="9">
        <f t="shared" si="10"/>
        <v>72214.546177382406</v>
      </c>
      <c r="M186" s="9"/>
      <c r="N186" s="9"/>
    </row>
    <row r="187" spans="1:17" x14ac:dyDescent="0.2">
      <c r="A187" s="73"/>
      <c r="B187" s="8">
        <v>83</v>
      </c>
      <c r="C187" s="61"/>
      <c r="D187" s="13" t="s">
        <v>236</v>
      </c>
      <c r="E187" s="16">
        <v>2</v>
      </c>
      <c r="F187" s="9">
        <v>69975.335443200005</v>
      </c>
      <c r="G187" s="9"/>
      <c r="H187" s="9"/>
      <c r="I187" s="9"/>
      <c r="J187" s="9"/>
      <c r="K187" s="16">
        <v>2</v>
      </c>
      <c r="L187" s="9">
        <f t="shared" si="10"/>
        <v>72214.546177382406</v>
      </c>
      <c r="M187" s="9"/>
      <c r="N187" s="9"/>
    </row>
    <row r="188" spans="1:17" s="20" customFormat="1" ht="12.75" customHeight="1" x14ac:dyDescent="0.2">
      <c r="A188" s="14"/>
      <c r="B188" s="8">
        <v>84</v>
      </c>
      <c r="D188" s="13" t="s">
        <v>214</v>
      </c>
      <c r="E188" s="15">
        <v>134</v>
      </c>
      <c r="F188" s="15"/>
      <c r="G188" s="15"/>
      <c r="H188" s="15"/>
      <c r="I188" s="15"/>
      <c r="J188" s="9"/>
      <c r="K188" s="15">
        <v>134</v>
      </c>
      <c r="L188" s="15"/>
      <c r="M188" s="15"/>
      <c r="N188" s="9"/>
      <c r="O188" s="34"/>
      <c r="P188" s="34"/>
      <c r="Q188" s="14"/>
    </row>
    <row r="189" spans="1:17" s="20" customFormat="1" ht="12.75" customHeight="1" x14ac:dyDescent="0.2">
      <c r="A189" s="14"/>
      <c r="B189" s="50"/>
      <c r="D189" s="13" t="s">
        <v>207</v>
      </c>
      <c r="E189" s="15"/>
      <c r="F189" s="15">
        <v>67283.794612800004</v>
      </c>
      <c r="G189" s="9"/>
      <c r="H189" s="15"/>
      <c r="I189" s="15"/>
      <c r="J189" s="9"/>
      <c r="K189" s="15"/>
      <c r="L189" s="9">
        <f t="shared" ref="L189:L199" si="11">F189*(1+$O$8)</f>
        <v>69436.87604040961</v>
      </c>
      <c r="M189" s="15"/>
      <c r="N189" s="9"/>
      <c r="O189" s="14"/>
      <c r="P189" s="14"/>
    </row>
    <row r="190" spans="1:17" s="20" customFormat="1" ht="12.75" customHeight="1" x14ac:dyDescent="0.2">
      <c r="A190" s="14"/>
      <c r="B190" s="50"/>
      <c r="D190" s="13" t="s">
        <v>208</v>
      </c>
      <c r="E190" s="15"/>
      <c r="F190" s="15">
        <v>67283.794612800004</v>
      </c>
      <c r="G190" s="9"/>
      <c r="H190" s="15"/>
      <c r="I190" s="15"/>
      <c r="J190" s="9"/>
      <c r="K190" s="15"/>
      <c r="L190" s="9">
        <f t="shared" si="11"/>
        <v>69436.87604040961</v>
      </c>
      <c r="M190" s="15"/>
      <c r="N190" s="9"/>
      <c r="O190" s="14"/>
      <c r="P190" s="14"/>
    </row>
    <row r="191" spans="1:17" s="20" customFormat="1" ht="12.75" customHeight="1" x14ac:dyDescent="0.2">
      <c r="A191" s="14"/>
      <c r="B191" s="50"/>
      <c r="D191" s="13" t="s">
        <v>152</v>
      </c>
      <c r="E191" s="15"/>
      <c r="F191" s="15">
        <v>62207.912520000005</v>
      </c>
      <c r="G191" s="15"/>
      <c r="H191" s="15"/>
      <c r="I191" s="15"/>
      <c r="J191" s="9"/>
      <c r="K191" s="15"/>
      <c r="L191" s="9">
        <f t="shared" si="11"/>
        <v>64198.565720640006</v>
      </c>
      <c r="M191" s="15"/>
      <c r="N191" s="9"/>
      <c r="O191" s="14"/>
      <c r="P191" s="14"/>
    </row>
    <row r="192" spans="1:17" ht="12.75" customHeight="1" x14ac:dyDescent="0.2">
      <c r="A192" s="73"/>
      <c r="B192" s="68"/>
      <c r="D192" s="13" t="s">
        <v>158</v>
      </c>
      <c r="E192" s="9"/>
      <c r="F192" s="9">
        <v>59815.300500000005</v>
      </c>
      <c r="G192" s="9"/>
      <c r="H192" s="9"/>
      <c r="I192" s="9"/>
      <c r="J192" s="9"/>
      <c r="K192" s="9"/>
      <c r="L192" s="9">
        <f t="shared" si="11"/>
        <v>61729.39011600001</v>
      </c>
      <c r="M192" s="9"/>
      <c r="N192" s="9"/>
    </row>
    <row r="193" spans="1:16" s="20" customFormat="1" ht="12.75" customHeight="1" x14ac:dyDescent="0.2">
      <c r="A193" s="14"/>
      <c r="B193" s="50"/>
      <c r="D193" s="13" t="s">
        <v>209</v>
      </c>
      <c r="E193" s="15"/>
      <c r="F193" s="15">
        <v>59815.300500000005</v>
      </c>
      <c r="G193" s="9"/>
      <c r="H193" s="15"/>
      <c r="I193" s="15"/>
      <c r="J193" s="9"/>
      <c r="K193" s="15"/>
      <c r="L193" s="9">
        <f t="shared" si="11"/>
        <v>61729.39011600001</v>
      </c>
      <c r="M193" s="15"/>
      <c r="N193" s="9"/>
      <c r="O193" s="14"/>
      <c r="P193" s="14"/>
    </row>
    <row r="194" spans="1:16" ht="12.75" customHeight="1" x14ac:dyDescent="0.2">
      <c r="A194" s="73"/>
      <c r="B194" s="68"/>
      <c r="D194" s="13" t="s">
        <v>167</v>
      </c>
      <c r="E194" s="9"/>
      <c r="F194" s="9">
        <v>53175.063684000015</v>
      </c>
      <c r="G194" s="9"/>
      <c r="H194" s="9"/>
      <c r="I194" s="9"/>
      <c r="J194" s="9"/>
      <c r="K194" s="9"/>
      <c r="L194" s="9">
        <f t="shared" si="11"/>
        <v>54876.665721888014</v>
      </c>
      <c r="M194" s="9"/>
      <c r="N194" s="9"/>
    </row>
    <row r="195" spans="1:16" s="20" customFormat="1" ht="12.75" customHeight="1" x14ac:dyDescent="0.2">
      <c r="A195" s="14"/>
      <c r="B195" s="50"/>
      <c r="D195" s="13" t="s">
        <v>210</v>
      </c>
      <c r="E195" s="15"/>
      <c r="F195" s="15">
        <v>53175.063684000015</v>
      </c>
      <c r="G195" s="9"/>
      <c r="H195" s="9"/>
      <c r="I195" s="15"/>
      <c r="J195" s="9"/>
      <c r="K195" s="15"/>
      <c r="L195" s="9">
        <f t="shared" si="11"/>
        <v>54876.665721888014</v>
      </c>
      <c r="M195" s="15"/>
      <c r="N195" s="9"/>
      <c r="O195" s="14"/>
      <c r="P195" s="14"/>
    </row>
    <row r="196" spans="1:16" ht="12.75" customHeight="1" x14ac:dyDescent="0.2">
      <c r="A196" s="73"/>
      <c r="B196" s="68"/>
      <c r="D196" s="13" t="s">
        <v>175</v>
      </c>
      <c r="E196" s="9"/>
      <c r="F196" s="9">
        <v>47272.10583120001</v>
      </c>
      <c r="G196" s="9"/>
      <c r="H196" s="9"/>
      <c r="I196" s="9"/>
      <c r="J196" s="9"/>
      <c r="K196" s="9"/>
      <c r="L196" s="9">
        <f t="shared" si="11"/>
        <v>48784.813217798408</v>
      </c>
      <c r="M196" s="9"/>
      <c r="N196" s="9"/>
    </row>
    <row r="197" spans="1:16" ht="12.75" customHeight="1" x14ac:dyDescent="0.2">
      <c r="A197" s="73"/>
      <c r="B197" s="68"/>
      <c r="D197" s="13" t="s">
        <v>239</v>
      </c>
      <c r="E197" s="9"/>
      <c r="F197" s="9">
        <v>38854.837668000007</v>
      </c>
      <c r="G197" s="9"/>
      <c r="H197" s="9"/>
      <c r="I197" s="9"/>
      <c r="J197" s="9"/>
      <c r="K197" s="9"/>
      <c r="L197" s="9">
        <f t="shared" si="11"/>
        <v>40098.19247337601</v>
      </c>
      <c r="M197" s="9"/>
      <c r="N197" s="9"/>
    </row>
    <row r="198" spans="1:16" x14ac:dyDescent="0.2">
      <c r="A198" s="73"/>
      <c r="B198" s="8">
        <v>85</v>
      </c>
      <c r="C198" s="61"/>
      <c r="D198" s="13" t="s">
        <v>216</v>
      </c>
      <c r="E198" s="16">
        <v>9</v>
      </c>
      <c r="F198" s="9">
        <v>67283.794612800004</v>
      </c>
      <c r="G198" s="9"/>
      <c r="H198" s="9"/>
      <c r="I198" s="9"/>
      <c r="J198" s="9"/>
      <c r="K198" s="16">
        <v>9</v>
      </c>
      <c r="L198" s="9">
        <f t="shared" si="11"/>
        <v>69436.87604040961</v>
      </c>
      <c r="M198" s="9"/>
      <c r="N198" s="9"/>
    </row>
    <row r="199" spans="1:16" x14ac:dyDescent="0.2">
      <c r="A199" s="73"/>
      <c r="B199" s="8">
        <v>86</v>
      </c>
      <c r="C199" s="61"/>
      <c r="D199" s="13" t="s">
        <v>146</v>
      </c>
      <c r="E199" s="16">
        <v>5</v>
      </c>
      <c r="F199" s="9">
        <v>67283.794612800004</v>
      </c>
      <c r="G199" s="9"/>
      <c r="H199" s="9"/>
      <c r="I199" s="9"/>
      <c r="J199" s="9"/>
      <c r="K199" s="16">
        <v>5</v>
      </c>
      <c r="L199" s="9">
        <f t="shared" si="11"/>
        <v>69436.87604040961</v>
      </c>
      <c r="M199" s="9"/>
      <c r="N199" s="9"/>
    </row>
    <row r="200" spans="1:16" x14ac:dyDescent="0.2">
      <c r="A200" s="73"/>
      <c r="B200" s="8">
        <v>87</v>
      </c>
      <c r="C200" s="61"/>
      <c r="D200" s="13" t="s">
        <v>231</v>
      </c>
      <c r="E200" s="16">
        <v>31</v>
      </c>
      <c r="F200" s="9"/>
      <c r="G200" s="9"/>
      <c r="H200" s="9"/>
      <c r="I200" s="9"/>
      <c r="J200" s="9"/>
      <c r="K200" s="16">
        <v>31</v>
      </c>
      <c r="L200" s="9"/>
      <c r="M200" s="15"/>
      <c r="N200" s="14"/>
    </row>
    <row r="201" spans="1:16" x14ac:dyDescent="0.2">
      <c r="A201" s="73"/>
      <c r="C201" s="61"/>
      <c r="D201" s="13" t="s">
        <v>148</v>
      </c>
      <c r="E201" s="16"/>
      <c r="F201" s="9">
        <v>67283.794612800004</v>
      </c>
      <c r="G201" s="9"/>
      <c r="H201" s="9"/>
      <c r="I201" s="9"/>
      <c r="J201" s="9"/>
      <c r="K201" s="16"/>
      <c r="L201" s="9">
        <f t="shared" ref="L201:L230" si="12">F201*(1+$O$8)</f>
        <v>69436.87604040961</v>
      </c>
      <c r="M201" s="15"/>
      <c r="N201" s="15"/>
    </row>
    <row r="202" spans="1:16" ht="12.6" customHeight="1" x14ac:dyDescent="0.2">
      <c r="A202" s="73"/>
      <c r="B202" s="68"/>
      <c r="D202" s="13" t="s">
        <v>232</v>
      </c>
      <c r="E202" s="9"/>
      <c r="F202" s="9">
        <v>57514.848350400018</v>
      </c>
      <c r="G202" s="9"/>
      <c r="H202" s="9"/>
      <c r="I202" s="9"/>
      <c r="J202" s="9"/>
      <c r="K202" s="9"/>
      <c r="L202" s="9">
        <f t="shared" si="12"/>
        <v>59355.323497612822</v>
      </c>
      <c r="M202" s="9"/>
      <c r="N202" s="15"/>
    </row>
    <row r="203" spans="1:16" x14ac:dyDescent="0.2">
      <c r="A203" s="73"/>
      <c r="C203" s="61"/>
      <c r="D203" s="13" t="s">
        <v>171</v>
      </c>
      <c r="E203" s="16"/>
      <c r="F203" s="9">
        <v>53175.063684000015</v>
      </c>
      <c r="G203" s="9"/>
      <c r="H203" s="9"/>
      <c r="I203" s="9"/>
      <c r="J203" s="9"/>
      <c r="K203" s="16"/>
      <c r="L203" s="9">
        <f t="shared" si="12"/>
        <v>54876.665721888014</v>
      </c>
      <c r="N203" s="15"/>
    </row>
    <row r="204" spans="1:16" ht="12.6" customHeight="1" x14ac:dyDescent="0.2">
      <c r="A204" s="73"/>
      <c r="B204" s="68"/>
      <c r="D204" s="13" t="s">
        <v>233</v>
      </c>
      <c r="E204" s="9"/>
      <c r="F204" s="9">
        <v>49163.746248000003</v>
      </c>
      <c r="G204" s="9"/>
      <c r="H204" s="9"/>
      <c r="I204" s="9"/>
      <c r="J204" s="9"/>
      <c r="K204" s="9"/>
      <c r="L204" s="9">
        <f t="shared" si="12"/>
        <v>50736.986127936005</v>
      </c>
      <c r="M204" s="9"/>
      <c r="N204" s="15"/>
    </row>
    <row r="205" spans="1:16" x14ac:dyDescent="0.2">
      <c r="A205" s="73"/>
      <c r="B205" s="8">
        <v>88</v>
      </c>
      <c r="C205" s="61"/>
      <c r="D205" s="13" t="s">
        <v>149</v>
      </c>
      <c r="E205" s="16">
        <v>6</v>
      </c>
      <c r="F205" s="9">
        <v>67283.794612800004</v>
      </c>
      <c r="G205" s="9"/>
      <c r="H205" s="9"/>
      <c r="I205" s="9"/>
      <c r="J205" s="9"/>
      <c r="K205" s="16">
        <v>6</v>
      </c>
      <c r="L205" s="9">
        <f t="shared" si="12"/>
        <v>69436.87604040961</v>
      </c>
      <c r="M205" s="9"/>
      <c r="N205" s="9"/>
    </row>
    <row r="206" spans="1:16" x14ac:dyDescent="0.2">
      <c r="A206" s="73"/>
      <c r="B206" s="8">
        <v>89</v>
      </c>
      <c r="C206" s="61"/>
      <c r="D206" s="13" t="s">
        <v>150</v>
      </c>
      <c r="E206" s="16">
        <v>2</v>
      </c>
      <c r="F206" s="9">
        <v>67283.794612800004</v>
      </c>
      <c r="G206" s="9"/>
      <c r="H206" s="9"/>
      <c r="I206" s="9"/>
      <c r="J206" s="9"/>
      <c r="K206" s="16">
        <v>2</v>
      </c>
      <c r="L206" s="9">
        <f t="shared" si="12"/>
        <v>69436.87604040961</v>
      </c>
      <c r="M206" s="9"/>
      <c r="N206" s="9"/>
      <c r="P206" s="34"/>
    </row>
    <row r="207" spans="1:16" x14ac:dyDescent="0.2">
      <c r="A207" s="73"/>
      <c r="B207" s="8">
        <v>90</v>
      </c>
      <c r="C207" s="61"/>
      <c r="D207" s="13" t="s">
        <v>153</v>
      </c>
      <c r="E207" s="16">
        <v>3</v>
      </c>
      <c r="F207" s="9">
        <v>62207.912520000005</v>
      </c>
      <c r="G207" s="9"/>
      <c r="H207" s="9"/>
      <c r="I207" s="9"/>
      <c r="J207" s="9"/>
      <c r="K207" s="16">
        <v>3</v>
      </c>
      <c r="L207" s="9">
        <f t="shared" si="12"/>
        <v>64198.565720640006</v>
      </c>
      <c r="M207" s="9"/>
      <c r="N207" s="9"/>
    </row>
    <row r="208" spans="1:16" x14ac:dyDescent="0.2">
      <c r="A208" s="73"/>
      <c r="B208" s="8">
        <v>91</v>
      </c>
      <c r="C208" s="61"/>
      <c r="D208" s="13" t="s">
        <v>154</v>
      </c>
      <c r="E208" s="16">
        <v>2</v>
      </c>
      <c r="F208" s="9">
        <v>62207.912520000005</v>
      </c>
      <c r="G208" s="9"/>
      <c r="H208" s="9"/>
      <c r="I208" s="9"/>
      <c r="J208" s="9"/>
      <c r="K208" s="16">
        <v>2</v>
      </c>
      <c r="L208" s="9">
        <f t="shared" si="12"/>
        <v>64198.565720640006</v>
      </c>
      <c r="M208" s="9"/>
      <c r="N208" s="9"/>
    </row>
    <row r="209" spans="1:16" x14ac:dyDescent="0.2">
      <c r="A209" s="73"/>
      <c r="B209" s="8">
        <v>92</v>
      </c>
      <c r="C209" s="61"/>
      <c r="D209" s="13" t="s">
        <v>155</v>
      </c>
      <c r="E209" s="16">
        <v>1</v>
      </c>
      <c r="F209" s="9">
        <v>62207.912520000005</v>
      </c>
      <c r="G209" s="9"/>
      <c r="H209" s="9"/>
      <c r="I209" s="9"/>
      <c r="J209" s="9"/>
      <c r="K209" s="16">
        <v>1</v>
      </c>
      <c r="L209" s="9">
        <f t="shared" si="12"/>
        <v>64198.565720640006</v>
      </c>
      <c r="M209" s="9"/>
      <c r="N209" s="9"/>
    </row>
    <row r="210" spans="1:16" x14ac:dyDescent="0.2">
      <c r="A210" s="73"/>
      <c r="B210" s="8">
        <v>93</v>
      </c>
      <c r="C210" s="61"/>
      <c r="D210" s="13" t="s">
        <v>156</v>
      </c>
      <c r="E210" s="16">
        <v>2</v>
      </c>
      <c r="F210" s="9">
        <v>62207.912520000005</v>
      </c>
      <c r="G210" s="9"/>
      <c r="H210" s="9"/>
      <c r="I210" s="9"/>
      <c r="J210" s="9"/>
      <c r="K210" s="16">
        <v>2</v>
      </c>
      <c r="L210" s="9">
        <f t="shared" si="12"/>
        <v>64198.565720640006</v>
      </c>
      <c r="M210" s="9"/>
      <c r="N210" s="9"/>
    </row>
    <row r="211" spans="1:16" x14ac:dyDescent="0.2">
      <c r="A211" s="73"/>
      <c r="B211" s="8">
        <v>94</v>
      </c>
      <c r="C211" s="61"/>
      <c r="D211" s="13" t="s">
        <v>157</v>
      </c>
      <c r="E211" s="16">
        <v>3</v>
      </c>
      <c r="F211" s="9">
        <v>62207.912520000005</v>
      </c>
      <c r="G211" s="9"/>
      <c r="H211" s="9"/>
      <c r="I211" s="9"/>
      <c r="J211" s="9"/>
      <c r="K211" s="16">
        <v>3</v>
      </c>
      <c r="L211" s="9">
        <f t="shared" si="12"/>
        <v>64198.565720640006</v>
      </c>
      <c r="M211" s="9"/>
      <c r="N211" s="9"/>
    </row>
    <row r="212" spans="1:16" x14ac:dyDescent="0.2">
      <c r="A212" s="73"/>
      <c r="B212" s="8">
        <v>95</v>
      </c>
      <c r="C212" s="61"/>
      <c r="D212" s="13" t="s">
        <v>160</v>
      </c>
      <c r="E212" s="16">
        <v>3</v>
      </c>
      <c r="F212" s="9">
        <v>59815.300500000005</v>
      </c>
      <c r="G212" s="9"/>
      <c r="H212" s="9"/>
      <c r="I212" s="9"/>
      <c r="J212" s="9"/>
      <c r="K212" s="16">
        <v>3</v>
      </c>
      <c r="L212" s="9">
        <f t="shared" si="12"/>
        <v>61729.39011600001</v>
      </c>
      <c r="M212" s="9"/>
      <c r="N212" s="9"/>
    </row>
    <row r="213" spans="1:16" x14ac:dyDescent="0.2">
      <c r="A213" s="73"/>
      <c r="B213" s="8">
        <v>96</v>
      </c>
      <c r="C213" s="61"/>
      <c r="D213" s="13" t="s">
        <v>161</v>
      </c>
      <c r="E213" s="16">
        <v>6</v>
      </c>
      <c r="F213" s="9">
        <v>59815.300500000005</v>
      </c>
      <c r="G213" s="9"/>
      <c r="H213" s="9"/>
      <c r="I213" s="9"/>
      <c r="J213" s="9"/>
      <c r="K213" s="16">
        <v>6</v>
      </c>
      <c r="L213" s="9">
        <f t="shared" si="12"/>
        <v>61729.39011600001</v>
      </c>
      <c r="M213" s="9"/>
      <c r="N213" s="9"/>
    </row>
    <row r="214" spans="1:16" x14ac:dyDescent="0.2">
      <c r="A214" s="73"/>
      <c r="B214" s="8">
        <v>97</v>
      </c>
      <c r="C214" s="61"/>
      <c r="D214" s="13" t="s">
        <v>19</v>
      </c>
      <c r="E214" s="16">
        <v>1</v>
      </c>
      <c r="F214" s="9">
        <v>59815.300500000005</v>
      </c>
      <c r="G214" s="9"/>
      <c r="H214" s="9"/>
      <c r="I214" s="9"/>
      <c r="J214" s="9"/>
      <c r="K214" s="16">
        <v>1</v>
      </c>
      <c r="L214" s="9">
        <f t="shared" si="12"/>
        <v>61729.39011600001</v>
      </c>
      <c r="M214" s="9"/>
      <c r="N214" s="9"/>
    </row>
    <row r="215" spans="1:16" x14ac:dyDescent="0.2">
      <c r="A215" s="73"/>
      <c r="B215" s="8">
        <v>98</v>
      </c>
      <c r="C215" s="61"/>
      <c r="D215" s="13" t="s">
        <v>185</v>
      </c>
      <c r="E215" s="16">
        <v>3</v>
      </c>
      <c r="F215" s="9">
        <v>59815.300500000005</v>
      </c>
      <c r="G215" s="9"/>
      <c r="H215" s="9"/>
      <c r="I215" s="9"/>
      <c r="J215" s="9"/>
      <c r="K215" s="16">
        <v>3</v>
      </c>
      <c r="L215" s="9">
        <f t="shared" si="12"/>
        <v>61729.39011600001</v>
      </c>
      <c r="M215" s="9"/>
      <c r="N215" s="9"/>
      <c r="P215" s="34"/>
    </row>
    <row r="216" spans="1:16" x14ac:dyDescent="0.2">
      <c r="A216" s="73"/>
      <c r="B216" s="8">
        <v>99</v>
      </c>
      <c r="C216" s="61"/>
      <c r="D216" s="13" t="s">
        <v>162</v>
      </c>
      <c r="E216" s="16">
        <v>4</v>
      </c>
      <c r="F216" s="9">
        <v>57514.848350400018</v>
      </c>
      <c r="G216" s="9"/>
      <c r="H216" s="9"/>
      <c r="I216" s="9"/>
      <c r="J216" s="9"/>
      <c r="K216" s="16">
        <v>4</v>
      </c>
      <c r="L216" s="9">
        <f t="shared" si="12"/>
        <v>59355.323497612822</v>
      </c>
      <c r="M216" s="9"/>
      <c r="N216" s="9"/>
    </row>
    <row r="217" spans="1:16" x14ac:dyDescent="0.2">
      <c r="A217" s="73"/>
      <c r="B217" s="8">
        <v>100</v>
      </c>
      <c r="C217" s="61"/>
      <c r="D217" s="13" t="s">
        <v>163</v>
      </c>
      <c r="E217" s="16">
        <v>2</v>
      </c>
      <c r="F217" s="9">
        <v>57514.848350400018</v>
      </c>
      <c r="G217" s="9"/>
      <c r="H217" s="9"/>
      <c r="I217" s="9"/>
      <c r="J217" s="9"/>
      <c r="K217" s="16">
        <v>2</v>
      </c>
      <c r="L217" s="9">
        <f t="shared" si="12"/>
        <v>59355.323497612822</v>
      </c>
      <c r="M217" s="9"/>
      <c r="N217" s="9"/>
    </row>
    <row r="218" spans="1:16" x14ac:dyDescent="0.2">
      <c r="A218" s="73"/>
      <c r="B218" s="8">
        <v>101</v>
      </c>
      <c r="C218" s="61"/>
      <c r="D218" s="13" t="s">
        <v>164</v>
      </c>
      <c r="E218" s="16">
        <v>1</v>
      </c>
      <c r="F218" s="9">
        <v>55301.829924000012</v>
      </c>
      <c r="G218" s="9"/>
      <c r="H218" s="9"/>
      <c r="I218" s="9"/>
      <c r="J218" s="9"/>
      <c r="K218" s="16">
        <v>1</v>
      </c>
      <c r="L218" s="9">
        <f t="shared" si="12"/>
        <v>57071.488481568013</v>
      </c>
      <c r="M218" s="9"/>
      <c r="N218" s="9"/>
    </row>
    <row r="219" spans="1:16" x14ac:dyDescent="0.2">
      <c r="A219" s="73"/>
      <c r="B219" s="8">
        <v>102</v>
      </c>
      <c r="C219" s="61"/>
      <c r="D219" s="13" t="s">
        <v>165</v>
      </c>
      <c r="E219" s="16">
        <v>2</v>
      </c>
      <c r="F219" s="9">
        <v>55301.829924000012</v>
      </c>
      <c r="G219" s="9"/>
      <c r="H219" s="9"/>
      <c r="I219" s="9"/>
      <c r="J219" s="9"/>
      <c r="K219" s="16">
        <v>2</v>
      </c>
      <c r="L219" s="9">
        <f t="shared" si="12"/>
        <v>57071.488481568013</v>
      </c>
      <c r="M219" s="9"/>
      <c r="N219" s="9"/>
    </row>
    <row r="220" spans="1:16" x14ac:dyDescent="0.2">
      <c r="A220" s="73"/>
      <c r="B220" s="8">
        <v>103</v>
      </c>
      <c r="C220" s="61"/>
      <c r="D220" s="13" t="s">
        <v>166</v>
      </c>
      <c r="E220" s="16">
        <v>1</v>
      </c>
      <c r="F220" s="9">
        <v>55301.829924000012</v>
      </c>
      <c r="G220" s="9"/>
      <c r="H220" s="9"/>
      <c r="I220" s="9"/>
      <c r="J220" s="9"/>
      <c r="K220" s="16">
        <v>1</v>
      </c>
      <c r="L220" s="9">
        <f t="shared" si="12"/>
        <v>57071.488481568013</v>
      </c>
      <c r="M220" s="9"/>
      <c r="N220" s="9"/>
    </row>
    <row r="221" spans="1:16" x14ac:dyDescent="0.2">
      <c r="A221" s="73"/>
      <c r="B221" s="8">
        <v>104</v>
      </c>
      <c r="C221" s="61"/>
      <c r="D221" s="13" t="s">
        <v>168</v>
      </c>
      <c r="E221" s="16">
        <v>1</v>
      </c>
      <c r="F221" s="9">
        <v>53175.063684000015</v>
      </c>
      <c r="G221" s="9"/>
      <c r="H221" s="9"/>
      <c r="I221" s="9"/>
      <c r="J221" s="9"/>
      <c r="K221" s="16">
        <v>1</v>
      </c>
      <c r="L221" s="9">
        <f t="shared" si="12"/>
        <v>54876.665721888014</v>
      </c>
      <c r="M221" s="9"/>
      <c r="N221" s="9"/>
    </row>
    <row r="222" spans="1:16" x14ac:dyDescent="0.2">
      <c r="A222" s="73"/>
      <c r="B222" s="8">
        <v>105</v>
      </c>
      <c r="C222" s="61"/>
      <c r="D222" s="13" t="s">
        <v>169</v>
      </c>
      <c r="E222" s="16">
        <v>5</v>
      </c>
      <c r="F222" s="9">
        <v>53175.063684000015</v>
      </c>
      <c r="G222" s="9"/>
      <c r="H222" s="9"/>
      <c r="I222" s="9"/>
      <c r="J222" s="9"/>
      <c r="K222" s="16">
        <v>5</v>
      </c>
      <c r="L222" s="9">
        <f t="shared" si="12"/>
        <v>54876.665721888014</v>
      </c>
      <c r="M222" s="9"/>
      <c r="N222" s="9"/>
    </row>
    <row r="223" spans="1:16" x14ac:dyDescent="0.2">
      <c r="A223" s="73"/>
      <c r="B223" s="8">
        <v>106</v>
      </c>
      <c r="C223" s="61"/>
      <c r="D223" s="13" t="s">
        <v>170</v>
      </c>
      <c r="E223" s="16">
        <v>10</v>
      </c>
      <c r="F223" s="9">
        <v>53175.063684000015</v>
      </c>
      <c r="G223" s="9"/>
      <c r="H223" s="9"/>
      <c r="I223" s="9"/>
      <c r="J223" s="9"/>
      <c r="K223" s="16">
        <v>10</v>
      </c>
      <c r="L223" s="9">
        <f t="shared" si="12"/>
        <v>54876.665721888014</v>
      </c>
      <c r="M223" s="9"/>
      <c r="N223" s="9"/>
    </row>
    <row r="224" spans="1:16" x14ac:dyDescent="0.2">
      <c r="A224" s="73"/>
      <c r="B224" s="8">
        <v>107</v>
      </c>
      <c r="C224" s="61"/>
      <c r="D224" s="13" t="s">
        <v>173</v>
      </c>
      <c r="E224" s="16">
        <v>2</v>
      </c>
      <c r="F224" s="9">
        <v>51129.823483200002</v>
      </c>
      <c r="G224" s="9"/>
      <c r="H224" s="9"/>
      <c r="I224" s="9"/>
      <c r="J224" s="9"/>
      <c r="K224" s="16">
        <v>2</v>
      </c>
      <c r="L224" s="9">
        <f t="shared" si="12"/>
        <v>52765.977834662401</v>
      </c>
      <c r="M224" s="9"/>
      <c r="N224" s="9"/>
    </row>
    <row r="225" spans="1:16" x14ac:dyDescent="0.2">
      <c r="A225" s="73"/>
      <c r="B225" s="8">
        <v>108</v>
      </c>
      <c r="C225" s="61"/>
      <c r="D225" s="13" t="s">
        <v>172</v>
      </c>
      <c r="E225" s="16">
        <v>12</v>
      </c>
      <c r="F225" s="9">
        <v>51129.823483200002</v>
      </c>
      <c r="G225" s="9"/>
      <c r="H225" s="9"/>
      <c r="I225" s="9"/>
      <c r="J225" s="9"/>
      <c r="K225" s="16">
        <v>12</v>
      </c>
      <c r="L225" s="9">
        <f t="shared" si="12"/>
        <v>52765.977834662401</v>
      </c>
      <c r="M225" s="9"/>
      <c r="N225" s="9"/>
    </row>
    <row r="226" spans="1:16" x14ac:dyDescent="0.2">
      <c r="A226" s="73"/>
      <c r="B226" s="8">
        <v>109</v>
      </c>
      <c r="C226" s="61"/>
      <c r="D226" s="13" t="s">
        <v>174</v>
      </c>
      <c r="E226" s="16">
        <v>4</v>
      </c>
      <c r="F226" s="9">
        <v>49163.746248000003</v>
      </c>
      <c r="G226" s="9"/>
      <c r="H226" s="9"/>
      <c r="I226" s="9"/>
      <c r="J226" s="9"/>
      <c r="K226" s="16">
        <v>4</v>
      </c>
      <c r="L226" s="9">
        <f t="shared" si="12"/>
        <v>50736.986127936005</v>
      </c>
      <c r="M226" s="9"/>
      <c r="N226" s="9"/>
    </row>
    <row r="227" spans="1:16" x14ac:dyDescent="0.2">
      <c r="A227" s="73"/>
      <c r="B227" s="8">
        <v>110</v>
      </c>
      <c r="C227" s="61"/>
      <c r="D227" s="13" t="s">
        <v>237</v>
      </c>
      <c r="E227" s="16">
        <v>2</v>
      </c>
      <c r="F227" s="9">
        <v>47272.10583120001</v>
      </c>
      <c r="G227" s="9"/>
      <c r="H227" s="9"/>
      <c r="I227" s="9"/>
      <c r="J227" s="9"/>
      <c r="K227" s="16">
        <v>2</v>
      </c>
      <c r="L227" s="9">
        <f t="shared" si="12"/>
        <v>48784.813217798408</v>
      </c>
      <c r="M227" s="9"/>
      <c r="N227" s="9"/>
    </row>
    <row r="228" spans="1:16" x14ac:dyDescent="0.2">
      <c r="A228" s="73"/>
      <c r="B228" s="8">
        <v>111</v>
      </c>
      <c r="C228" s="61"/>
      <c r="D228" s="13" t="s">
        <v>178</v>
      </c>
      <c r="E228" s="16">
        <v>15</v>
      </c>
      <c r="F228" s="9">
        <v>45454.902232800006</v>
      </c>
      <c r="G228" s="9"/>
      <c r="H228" s="9"/>
      <c r="I228" s="9"/>
      <c r="J228" s="9"/>
      <c r="K228" s="16">
        <v>15</v>
      </c>
      <c r="L228" s="9">
        <f t="shared" si="12"/>
        <v>46909.45910424961</v>
      </c>
      <c r="M228" s="9"/>
      <c r="N228" s="9"/>
    </row>
    <row r="229" spans="1:16" x14ac:dyDescent="0.2">
      <c r="A229" s="73"/>
      <c r="B229" s="8">
        <v>112</v>
      </c>
      <c r="C229" s="61"/>
      <c r="D229" s="13" t="s">
        <v>179</v>
      </c>
      <c r="E229" s="16">
        <v>7</v>
      </c>
      <c r="F229" s="9">
        <v>43706.227768800003</v>
      </c>
      <c r="G229" s="9"/>
      <c r="H229" s="9"/>
      <c r="I229" s="9"/>
      <c r="J229" s="9"/>
      <c r="K229" s="16">
        <v>7</v>
      </c>
      <c r="L229" s="9">
        <f t="shared" si="12"/>
        <v>45104.827057401606</v>
      </c>
      <c r="M229" s="9"/>
      <c r="N229" s="9"/>
    </row>
    <row r="230" spans="1:16" x14ac:dyDescent="0.2">
      <c r="A230" s="73"/>
      <c r="B230" s="8">
        <v>113</v>
      </c>
      <c r="C230" s="61"/>
      <c r="D230" s="13" t="s">
        <v>180</v>
      </c>
      <c r="E230" s="16">
        <v>54</v>
      </c>
      <c r="F230" s="9">
        <v>42024.900902400004</v>
      </c>
      <c r="G230" s="9"/>
      <c r="H230" s="9"/>
      <c r="I230" s="9"/>
      <c r="J230" s="9"/>
      <c r="K230" s="16">
        <v>54</v>
      </c>
      <c r="L230" s="9">
        <f t="shared" si="12"/>
        <v>43369.697731276807</v>
      </c>
      <c r="M230" s="9"/>
      <c r="N230" s="9"/>
    </row>
    <row r="231" spans="1:16" x14ac:dyDescent="0.2">
      <c r="A231" s="73"/>
      <c r="B231" s="57"/>
      <c r="C231" s="57"/>
      <c r="D231" s="20" t="s">
        <v>251</v>
      </c>
      <c r="E231" s="12">
        <f>SUM(E14:E230)</f>
        <v>876</v>
      </c>
      <c r="F231" s="9"/>
      <c r="G231" s="12">
        <f>SUM(G14:G230)</f>
        <v>0</v>
      </c>
      <c r="H231" s="10"/>
      <c r="I231" s="12">
        <f>SUM(I14:I230)</f>
        <v>0</v>
      </c>
      <c r="J231" s="10"/>
      <c r="K231" s="21">
        <f>SUM(K14:K230)</f>
        <v>876</v>
      </c>
      <c r="L231" s="10"/>
      <c r="M231" s="12">
        <f>SUM(M14:M230)</f>
        <v>0</v>
      </c>
      <c r="N231" s="9"/>
      <c r="P231" s="19"/>
    </row>
    <row r="232" spans="1:16" x14ac:dyDescent="0.2">
      <c r="A232" s="73"/>
      <c r="B232" s="13"/>
      <c r="D232" s="62"/>
      <c r="E232" s="16"/>
      <c r="F232" s="9"/>
      <c r="G232" s="9"/>
      <c r="H232" s="10"/>
      <c r="I232" s="9"/>
      <c r="J232" s="10"/>
      <c r="K232" s="10"/>
      <c r="L232" s="10"/>
      <c r="M232" s="9"/>
      <c r="N232" s="9"/>
      <c r="P232" s="19"/>
    </row>
    <row r="233" spans="1:16" x14ac:dyDescent="0.2">
      <c r="A233" s="73"/>
      <c r="D233" s="13" t="s">
        <v>21</v>
      </c>
      <c r="E233" s="9"/>
      <c r="F233" s="9"/>
      <c r="G233" s="9"/>
      <c r="H233" s="10"/>
      <c r="I233" s="9"/>
      <c r="J233" s="10"/>
      <c r="K233" s="10"/>
      <c r="L233" s="10"/>
      <c r="M233" s="9"/>
      <c r="N233" s="9"/>
    </row>
    <row r="234" spans="1:16" x14ac:dyDescent="0.2">
      <c r="A234" s="73"/>
      <c r="D234" s="13" t="s">
        <v>38</v>
      </c>
      <c r="E234" s="9"/>
      <c r="F234" s="9"/>
      <c r="G234" s="9"/>
      <c r="H234" s="10"/>
      <c r="I234" s="9"/>
      <c r="J234" s="10"/>
      <c r="K234" s="10"/>
      <c r="L234" s="10"/>
      <c r="M234" s="9"/>
      <c r="N234" s="9"/>
    </row>
    <row r="235" spans="1:16" x14ac:dyDescent="0.2">
      <c r="A235" s="73"/>
      <c r="B235" s="8">
        <v>114</v>
      </c>
      <c r="C235" s="57"/>
      <c r="D235" s="13" t="s">
        <v>40</v>
      </c>
      <c r="E235" s="9">
        <v>59</v>
      </c>
      <c r="F235" s="9"/>
      <c r="G235" s="9"/>
      <c r="H235" s="10"/>
      <c r="I235" s="9"/>
      <c r="J235" s="10"/>
      <c r="K235" s="9">
        <v>59</v>
      </c>
      <c r="L235" s="10"/>
      <c r="M235" s="9"/>
      <c r="N235" s="9"/>
    </row>
    <row r="236" spans="1:16" x14ac:dyDescent="0.2">
      <c r="A236" s="73"/>
      <c r="B236" s="57"/>
      <c r="C236" s="57"/>
      <c r="D236" s="13" t="s">
        <v>47</v>
      </c>
      <c r="E236" s="9"/>
      <c r="F236" s="9">
        <v>229009.51481118632</v>
      </c>
      <c r="G236" s="9"/>
      <c r="H236" s="9"/>
      <c r="I236" s="9"/>
      <c r="J236" s="9"/>
      <c r="K236" s="9"/>
      <c r="L236" s="10">
        <f t="shared" ref="L236:L248" si="13">F236*(1+$O$8)</f>
        <v>236337.8192851443</v>
      </c>
      <c r="M236" s="9"/>
      <c r="N236" s="9"/>
    </row>
    <row r="237" spans="1:16" x14ac:dyDescent="0.2">
      <c r="A237" s="73"/>
      <c r="B237" s="57"/>
      <c r="C237" s="57"/>
      <c r="D237" s="13" t="s">
        <v>41</v>
      </c>
      <c r="E237" s="9"/>
      <c r="F237" s="9">
        <v>197880.82598837966</v>
      </c>
      <c r="G237" s="9"/>
      <c r="H237" s="10"/>
      <c r="I237" s="9"/>
      <c r="J237" s="10"/>
      <c r="K237" s="9"/>
      <c r="L237" s="10">
        <f t="shared" si="13"/>
        <v>204213.01242000781</v>
      </c>
      <c r="M237" s="9"/>
      <c r="N237" s="9"/>
    </row>
    <row r="238" spans="1:16" x14ac:dyDescent="0.2">
      <c r="A238" s="73"/>
      <c r="B238" s="57"/>
      <c r="C238" s="57"/>
      <c r="D238" s="13" t="s">
        <v>42</v>
      </c>
      <c r="E238" s="9"/>
      <c r="F238" s="9">
        <v>184185.56244836102</v>
      </c>
      <c r="G238" s="9"/>
      <c r="H238" s="10"/>
      <c r="I238" s="9"/>
      <c r="J238" s="10"/>
      <c r="K238" s="9"/>
      <c r="L238" s="10">
        <f t="shared" si="13"/>
        <v>190079.50044670858</v>
      </c>
      <c r="M238" s="9"/>
      <c r="N238" s="9"/>
    </row>
    <row r="239" spans="1:16" x14ac:dyDescent="0.2">
      <c r="A239" s="73"/>
      <c r="B239" s="57"/>
      <c r="C239" s="57"/>
      <c r="D239" s="13" t="s">
        <v>43</v>
      </c>
      <c r="E239" s="9"/>
      <c r="F239" s="9">
        <v>156657.58592771669</v>
      </c>
      <c r="G239" s="9"/>
      <c r="H239" s="10"/>
      <c r="I239" s="9"/>
      <c r="J239" s="10"/>
      <c r="K239" s="9"/>
      <c r="L239" s="10">
        <f t="shared" si="13"/>
        <v>161670.62867740364</v>
      </c>
      <c r="M239" s="9"/>
      <c r="N239" s="9"/>
    </row>
    <row r="240" spans="1:16" x14ac:dyDescent="0.2">
      <c r="A240" s="73"/>
      <c r="B240" s="57"/>
      <c r="C240" s="57"/>
      <c r="D240" s="13" t="s">
        <v>44</v>
      </c>
      <c r="E240" s="9"/>
      <c r="F240" s="9">
        <v>128780.18974480587</v>
      </c>
      <c r="G240" s="9"/>
      <c r="H240" s="10"/>
      <c r="I240" s="9"/>
      <c r="J240" s="10"/>
      <c r="K240" s="9"/>
      <c r="L240" s="10">
        <f t="shared" si="13"/>
        <v>132901.15581663966</v>
      </c>
      <c r="M240" s="9"/>
      <c r="N240" s="9"/>
    </row>
    <row r="241" spans="1:14" x14ac:dyDescent="0.2">
      <c r="A241" s="73"/>
      <c r="B241" s="57"/>
      <c r="C241" s="57"/>
      <c r="D241" s="13" t="s">
        <v>218</v>
      </c>
      <c r="E241" s="9"/>
      <c r="F241" s="9">
        <v>107877.93866837127</v>
      </c>
      <c r="G241" s="9"/>
      <c r="H241" s="10"/>
      <c r="I241" s="9"/>
      <c r="J241" s="10"/>
      <c r="K241" s="9"/>
      <c r="L241" s="10">
        <f t="shared" si="13"/>
        <v>111330.03270575915</v>
      </c>
      <c r="M241" s="9"/>
      <c r="N241" s="9"/>
    </row>
    <row r="242" spans="1:14" x14ac:dyDescent="0.2">
      <c r="A242" s="73"/>
      <c r="B242" s="8">
        <v>115</v>
      </c>
      <c r="C242" s="57"/>
      <c r="D242" s="13" t="s">
        <v>39</v>
      </c>
      <c r="E242" s="9">
        <v>40</v>
      </c>
      <c r="F242" s="9">
        <v>201303.81386470588</v>
      </c>
      <c r="G242" s="9"/>
      <c r="H242" s="10"/>
      <c r="I242" s="9"/>
      <c r="J242" s="10"/>
      <c r="K242" s="9">
        <v>40</v>
      </c>
      <c r="L242" s="10">
        <f t="shared" si="13"/>
        <v>207745.53590837648</v>
      </c>
      <c r="M242" s="9"/>
      <c r="N242" s="9"/>
    </row>
    <row r="243" spans="1:14" x14ac:dyDescent="0.2">
      <c r="A243" s="73"/>
      <c r="B243" s="8">
        <v>116</v>
      </c>
      <c r="C243" s="57"/>
      <c r="D243" s="13" t="s">
        <v>57</v>
      </c>
      <c r="E243" s="9">
        <v>1</v>
      </c>
      <c r="F243" s="9">
        <v>191606.17622379315</v>
      </c>
      <c r="G243" s="9"/>
      <c r="H243" s="10"/>
      <c r="I243" s="9"/>
      <c r="J243" s="10"/>
      <c r="K243" s="9">
        <v>1</v>
      </c>
      <c r="L243" s="10">
        <f t="shared" si="13"/>
        <v>197737.57386295454</v>
      </c>
      <c r="M243" s="9"/>
      <c r="N243" s="9"/>
    </row>
    <row r="244" spans="1:14" x14ac:dyDescent="0.2">
      <c r="A244" s="73"/>
      <c r="B244" s="8">
        <v>117</v>
      </c>
      <c r="C244" s="57"/>
      <c r="D244" s="13" t="s">
        <v>45</v>
      </c>
      <c r="E244" s="9">
        <v>2</v>
      </c>
      <c r="F244" s="9">
        <v>146532.69580877185</v>
      </c>
      <c r="G244" s="9"/>
      <c r="H244" s="10"/>
      <c r="I244" s="9"/>
      <c r="J244" s="10"/>
      <c r="K244" s="9">
        <v>2</v>
      </c>
      <c r="L244" s="10">
        <f t="shared" si="13"/>
        <v>151221.74207465255</v>
      </c>
      <c r="M244" s="9"/>
      <c r="N244" s="9"/>
    </row>
    <row r="245" spans="1:14" x14ac:dyDescent="0.2">
      <c r="A245" s="73"/>
      <c r="B245" s="8">
        <v>118</v>
      </c>
      <c r="C245" s="57"/>
      <c r="D245" s="13" t="s">
        <v>26</v>
      </c>
      <c r="E245" s="9">
        <v>1</v>
      </c>
      <c r="F245" s="9">
        <v>127915.74868460161</v>
      </c>
      <c r="G245" s="9"/>
      <c r="H245" s="10"/>
      <c r="I245" s="9"/>
      <c r="J245" s="10"/>
      <c r="K245" s="9">
        <v>1</v>
      </c>
      <c r="L245" s="10">
        <f t="shared" si="13"/>
        <v>132009.05264250888</v>
      </c>
      <c r="M245" s="9"/>
      <c r="N245" s="9"/>
    </row>
    <row r="246" spans="1:14" x14ac:dyDescent="0.2">
      <c r="A246" s="73"/>
      <c r="B246" s="8">
        <v>119</v>
      </c>
      <c r="C246" s="57"/>
      <c r="D246" s="13" t="s">
        <v>63</v>
      </c>
      <c r="E246" s="9">
        <v>2</v>
      </c>
      <c r="F246" s="9">
        <v>112216.70414295998</v>
      </c>
      <c r="G246" s="9"/>
      <c r="H246" s="10"/>
      <c r="I246" s="9"/>
      <c r="J246" s="10"/>
      <c r="K246" s="9">
        <v>2</v>
      </c>
      <c r="L246" s="10">
        <f t="shared" si="13"/>
        <v>115807.6386755347</v>
      </c>
      <c r="M246" s="9"/>
      <c r="N246" s="9"/>
    </row>
    <row r="247" spans="1:14" x14ac:dyDescent="0.2">
      <c r="A247" s="73"/>
      <c r="B247" s="8">
        <v>120</v>
      </c>
      <c r="C247" s="57"/>
      <c r="D247" s="13" t="s">
        <v>64</v>
      </c>
      <c r="E247" s="9">
        <v>11</v>
      </c>
      <c r="F247" s="9">
        <v>106435.547550674</v>
      </c>
      <c r="G247" s="9"/>
      <c r="H247" s="10"/>
      <c r="I247" s="9"/>
      <c r="J247" s="10"/>
      <c r="K247" s="9">
        <v>11</v>
      </c>
      <c r="L247" s="10">
        <f t="shared" si="13"/>
        <v>109841.48507229557</v>
      </c>
      <c r="M247" s="9"/>
      <c r="N247" s="9"/>
    </row>
    <row r="248" spans="1:14" x14ac:dyDescent="0.2">
      <c r="A248" s="73"/>
      <c r="B248" s="8">
        <v>121</v>
      </c>
      <c r="C248" s="57"/>
      <c r="D248" s="13" t="s">
        <v>19</v>
      </c>
      <c r="E248" s="9">
        <v>2</v>
      </c>
      <c r="F248" s="9">
        <v>87720.895402457536</v>
      </c>
      <c r="G248" s="9"/>
      <c r="H248" s="10"/>
      <c r="I248" s="9"/>
      <c r="J248" s="10"/>
      <c r="K248" s="82">
        <v>2</v>
      </c>
      <c r="L248" s="10">
        <f t="shared" si="13"/>
        <v>90527.964055336182</v>
      </c>
      <c r="M248" s="9"/>
      <c r="N248" s="9"/>
    </row>
    <row r="249" spans="1:14" x14ac:dyDescent="0.2">
      <c r="A249" s="73"/>
      <c r="B249" s="57"/>
      <c r="C249" s="57"/>
      <c r="D249" s="20" t="s">
        <v>251</v>
      </c>
      <c r="E249" s="12">
        <f>SUM(E235:E248)</f>
        <v>118</v>
      </c>
      <c r="F249" s="9"/>
      <c r="G249" s="12">
        <f>SUM(G235:G248)</f>
        <v>0</v>
      </c>
      <c r="H249" s="10"/>
      <c r="I249" s="12">
        <f>SUM(I235:I248)</f>
        <v>0</v>
      </c>
      <c r="J249" s="10"/>
      <c r="K249" s="10">
        <f>SUM(K235:K248)</f>
        <v>118</v>
      </c>
      <c r="L249" s="10"/>
      <c r="M249" s="12">
        <f>SUM(M235:M248)</f>
        <v>0</v>
      </c>
      <c r="N249" s="9"/>
    </row>
    <row r="250" spans="1:14" x14ac:dyDescent="0.2">
      <c r="A250" s="73"/>
      <c r="D250" s="11"/>
      <c r="E250" s="9"/>
      <c r="F250" s="9"/>
      <c r="G250" s="9"/>
      <c r="H250" s="10"/>
      <c r="I250" s="9"/>
      <c r="J250" s="10"/>
      <c r="K250" s="10"/>
      <c r="L250" s="10"/>
      <c r="M250" s="9"/>
      <c r="N250" s="9"/>
    </row>
    <row r="251" spans="1:14" x14ac:dyDescent="0.2">
      <c r="A251" s="73"/>
      <c r="D251" s="13" t="s">
        <v>46</v>
      </c>
      <c r="E251" s="9"/>
      <c r="F251" s="9"/>
      <c r="G251" s="9"/>
      <c r="H251" s="10"/>
      <c r="I251" s="9"/>
      <c r="J251" s="10"/>
      <c r="K251" s="10"/>
      <c r="L251" s="10"/>
      <c r="M251" s="9"/>
      <c r="N251" s="9"/>
    </row>
    <row r="252" spans="1:14" x14ac:dyDescent="0.2">
      <c r="A252" s="73"/>
      <c r="D252" s="13" t="s">
        <v>38</v>
      </c>
      <c r="E252" s="9"/>
      <c r="F252" s="9"/>
      <c r="G252" s="9"/>
      <c r="H252" s="10"/>
      <c r="I252" s="9"/>
      <c r="J252" s="10"/>
      <c r="K252" s="10"/>
      <c r="L252" s="10"/>
      <c r="M252" s="9"/>
      <c r="N252" s="9"/>
    </row>
    <row r="253" spans="1:14" x14ac:dyDescent="0.2">
      <c r="A253" s="73"/>
      <c r="B253" s="8">
        <v>122</v>
      </c>
      <c r="C253" s="57"/>
      <c r="D253" s="13" t="s">
        <v>40</v>
      </c>
      <c r="E253" s="9">
        <v>615</v>
      </c>
      <c r="F253" s="9"/>
      <c r="G253" s="9"/>
      <c r="H253" s="10"/>
      <c r="I253" s="9"/>
      <c r="J253" s="10"/>
      <c r="K253" s="9">
        <v>615</v>
      </c>
      <c r="L253" s="10"/>
      <c r="M253" s="9"/>
      <c r="N253" s="9"/>
    </row>
    <row r="254" spans="1:14" x14ac:dyDescent="0.2">
      <c r="A254" s="73"/>
      <c r="B254" s="13"/>
      <c r="C254" s="57"/>
      <c r="D254" s="13" t="s">
        <v>47</v>
      </c>
      <c r="E254" s="9"/>
      <c r="F254" s="9">
        <v>221654.61116135507</v>
      </c>
      <c r="H254" s="10"/>
      <c r="I254" s="73"/>
      <c r="J254" s="10"/>
      <c r="K254" s="9"/>
      <c r="L254" s="10">
        <f t="shared" ref="L254:L263" si="14">F254*(1+$O$8)</f>
        <v>228747.55871851844</v>
      </c>
      <c r="M254" s="9"/>
      <c r="N254" s="9"/>
    </row>
    <row r="255" spans="1:14" x14ac:dyDescent="0.2">
      <c r="A255" s="73"/>
      <c r="B255" s="13"/>
      <c r="C255" s="57"/>
      <c r="D255" s="13" t="s">
        <v>41</v>
      </c>
      <c r="E255" s="9"/>
      <c r="F255" s="9">
        <v>194459.49412941007</v>
      </c>
      <c r="G255" s="9"/>
      <c r="H255" s="10"/>
      <c r="I255" s="9"/>
      <c r="J255" s="10"/>
      <c r="K255" s="9"/>
      <c r="L255" s="10">
        <f t="shared" si="14"/>
        <v>200682.19794155119</v>
      </c>
      <c r="M255" s="9"/>
      <c r="N255" s="9"/>
    </row>
    <row r="256" spans="1:14" x14ac:dyDescent="0.2">
      <c r="A256" s="73"/>
      <c r="B256" s="13"/>
      <c r="C256" s="57"/>
      <c r="D256" s="13" t="s">
        <v>42</v>
      </c>
      <c r="E256" s="9"/>
      <c r="F256" s="9">
        <v>170491.95492569919</v>
      </c>
      <c r="G256" s="9"/>
      <c r="H256" s="10"/>
      <c r="I256" s="9"/>
      <c r="J256" s="10"/>
      <c r="K256" s="9"/>
      <c r="L256" s="10">
        <f t="shared" si="14"/>
        <v>175947.69748332156</v>
      </c>
      <c r="M256" s="9"/>
      <c r="N256" s="9"/>
    </row>
    <row r="257" spans="1:17" x14ac:dyDescent="0.2">
      <c r="A257" s="73"/>
      <c r="B257" s="57"/>
      <c r="C257" s="57"/>
      <c r="D257" s="13" t="s">
        <v>43</v>
      </c>
      <c r="E257" s="9"/>
      <c r="F257" s="9">
        <v>142718.88783626127</v>
      </c>
      <c r="G257" s="9"/>
      <c r="H257" s="10"/>
      <c r="I257" s="9"/>
      <c r="J257" s="10"/>
      <c r="K257" s="9"/>
      <c r="L257" s="10">
        <f t="shared" si="14"/>
        <v>147285.89224702163</v>
      </c>
      <c r="M257" s="9"/>
      <c r="N257" s="9"/>
    </row>
    <row r="258" spans="1:17" x14ac:dyDescent="0.2">
      <c r="A258" s="73"/>
      <c r="B258" s="57"/>
      <c r="C258" s="57"/>
      <c r="D258" s="13" t="s">
        <v>44</v>
      </c>
      <c r="E258" s="9"/>
      <c r="F258" s="9">
        <v>111360.54316953919</v>
      </c>
      <c r="G258" s="9"/>
      <c r="H258" s="10"/>
      <c r="I258" s="9"/>
      <c r="J258" s="10"/>
      <c r="K258" s="9"/>
      <c r="L258" s="10">
        <f t="shared" si="14"/>
        <v>114924.08055096444</v>
      </c>
      <c r="M258" s="9"/>
      <c r="N258" s="9"/>
    </row>
    <row r="259" spans="1:17" x14ac:dyDescent="0.2">
      <c r="A259" s="73"/>
      <c r="B259" s="67"/>
      <c r="C259" s="57"/>
      <c r="D259" s="13" t="s">
        <v>192</v>
      </c>
      <c r="E259" s="9"/>
      <c r="F259" s="9">
        <v>103138.0981123151</v>
      </c>
      <c r="G259" s="9"/>
      <c r="H259" s="10"/>
      <c r="I259" s="9"/>
      <c r="J259" s="10"/>
      <c r="K259" s="9"/>
      <c r="L259" s="10">
        <f t="shared" si="14"/>
        <v>106438.51725190919</v>
      </c>
      <c r="M259" s="9"/>
      <c r="N259" s="9"/>
    </row>
    <row r="260" spans="1:17" x14ac:dyDescent="0.2">
      <c r="A260" s="73"/>
      <c r="B260" s="67"/>
      <c r="C260" s="57"/>
      <c r="D260" s="13" t="s">
        <v>193</v>
      </c>
      <c r="E260" s="9"/>
      <c r="F260" s="9">
        <v>96691.966980295387</v>
      </c>
      <c r="G260" s="9"/>
      <c r="H260" s="10"/>
      <c r="I260" s="9"/>
      <c r="J260" s="10"/>
      <c r="K260" s="9"/>
      <c r="L260" s="10">
        <f t="shared" si="14"/>
        <v>99786.109923664844</v>
      </c>
      <c r="M260" s="9"/>
      <c r="N260" s="9"/>
    </row>
    <row r="261" spans="1:17" x14ac:dyDescent="0.2">
      <c r="A261" s="73"/>
      <c r="B261" s="67"/>
      <c r="C261" s="57"/>
      <c r="D261" s="13" t="s">
        <v>194</v>
      </c>
      <c r="E261" s="9"/>
      <c r="F261" s="9">
        <v>89980.107760190484</v>
      </c>
      <c r="G261" s="9"/>
      <c r="H261" s="10"/>
      <c r="I261" s="9"/>
      <c r="J261" s="10"/>
      <c r="K261" s="9"/>
      <c r="L261" s="10">
        <f t="shared" si="14"/>
        <v>92859.471208516581</v>
      </c>
      <c r="M261" s="9"/>
      <c r="N261" s="9"/>
    </row>
    <row r="262" spans="1:17" x14ac:dyDescent="0.2">
      <c r="A262" s="73"/>
      <c r="B262" s="8">
        <v>123</v>
      </c>
      <c r="C262" s="57"/>
      <c r="D262" s="13" t="s">
        <v>48</v>
      </c>
      <c r="E262" s="9">
        <v>200</v>
      </c>
      <c r="F262" s="9">
        <v>56046.251420603228</v>
      </c>
      <c r="G262" s="9"/>
      <c r="H262" s="10"/>
      <c r="I262" s="9"/>
      <c r="J262" s="10"/>
      <c r="K262" s="9">
        <v>200</v>
      </c>
      <c r="L262" s="10">
        <f t="shared" si="14"/>
        <v>57839.731466062534</v>
      </c>
      <c r="M262" s="9"/>
      <c r="N262" s="9"/>
    </row>
    <row r="263" spans="1:17" x14ac:dyDescent="0.2">
      <c r="A263" s="73"/>
      <c r="B263" s="8">
        <v>124</v>
      </c>
      <c r="C263" s="57"/>
      <c r="D263" s="13" t="s">
        <v>49</v>
      </c>
      <c r="E263" s="9">
        <v>270</v>
      </c>
      <c r="F263" s="9">
        <v>35147.312378882001</v>
      </c>
      <c r="G263" s="9"/>
      <c r="H263" s="10"/>
      <c r="I263" s="9"/>
      <c r="J263" s="10"/>
      <c r="K263" s="82">
        <v>270</v>
      </c>
      <c r="L263" s="10">
        <f t="shared" si="14"/>
        <v>36272.02637500623</v>
      </c>
      <c r="M263" s="9"/>
      <c r="N263" s="9"/>
    </row>
    <row r="264" spans="1:17" x14ac:dyDescent="0.2">
      <c r="A264" s="73"/>
      <c r="B264" s="57"/>
      <c r="C264" s="57"/>
      <c r="D264" s="20" t="s">
        <v>251</v>
      </c>
      <c r="E264" s="12">
        <f>SUM(E253:E263)</f>
        <v>1085</v>
      </c>
      <c r="F264" s="9"/>
      <c r="G264" s="12">
        <f>SUM(G253:G263)</f>
        <v>0</v>
      </c>
      <c r="H264" s="10"/>
      <c r="I264" s="12">
        <f>SUM(I253:I263)</f>
        <v>0</v>
      </c>
      <c r="J264" s="10"/>
      <c r="K264" s="10">
        <f>SUM(K253:K263)</f>
        <v>1085</v>
      </c>
      <c r="L264" s="10"/>
      <c r="M264" s="12">
        <f>SUM(M253:M263)</f>
        <v>0</v>
      </c>
      <c r="N264" s="9"/>
    </row>
    <row r="265" spans="1:17" x14ac:dyDescent="0.2">
      <c r="A265" s="73"/>
      <c r="D265" s="11"/>
      <c r="E265" s="9"/>
      <c r="F265" s="9"/>
      <c r="G265" s="9"/>
      <c r="H265" s="10"/>
      <c r="I265" s="9"/>
      <c r="J265" s="10"/>
      <c r="K265" s="10"/>
      <c r="L265" s="10"/>
      <c r="M265" s="9"/>
      <c r="N265" s="9"/>
    </row>
    <row r="266" spans="1:17" x14ac:dyDescent="0.2">
      <c r="A266" s="73"/>
      <c r="D266" s="13" t="s">
        <v>50</v>
      </c>
      <c r="E266" s="9"/>
      <c r="F266" s="9"/>
      <c r="G266" s="9"/>
      <c r="H266" s="10"/>
      <c r="I266" s="9"/>
      <c r="J266" s="10"/>
      <c r="K266" s="10"/>
      <c r="L266" s="10"/>
      <c r="M266" s="9"/>
      <c r="N266" s="9"/>
    </row>
    <row r="267" spans="1:17" x14ac:dyDescent="0.2">
      <c r="A267" s="73"/>
      <c r="D267" s="13" t="s">
        <v>234</v>
      </c>
      <c r="E267" s="9"/>
      <c r="F267" s="9"/>
      <c r="G267" s="9"/>
      <c r="H267" s="10"/>
      <c r="I267" s="9"/>
      <c r="J267" s="10"/>
      <c r="K267" s="10"/>
      <c r="L267" s="10"/>
      <c r="M267" s="9"/>
      <c r="N267" s="9"/>
    </row>
    <row r="268" spans="1:17" x14ac:dyDescent="0.2">
      <c r="A268" s="73"/>
      <c r="B268" s="8">
        <v>125</v>
      </c>
      <c r="C268" s="8"/>
      <c r="D268" s="13" t="s">
        <v>67</v>
      </c>
      <c r="E268" s="9">
        <v>1</v>
      </c>
      <c r="F268" s="9">
        <v>262278.50132024655</v>
      </c>
      <c r="G268" s="9"/>
      <c r="H268" s="10"/>
      <c r="I268" s="9"/>
      <c r="J268" s="10"/>
      <c r="K268" s="9">
        <v>1</v>
      </c>
      <c r="L268" s="10">
        <f>F268*(1+$O$8)</f>
        <v>270671.41336249444</v>
      </c>
      <c r="M268" s="9"/>
      <c r="N268" s="9"/>
    </row>
    <row r="269" spans="1:17" x14ac:dyDescent="0.2">
      <c r="A269" s="73"/>
      <c r="B269" s="8">
        <v>126</v>
      </c>
      <c r="C269" s="8"/>
      <c r="D269" s="13" t="s">
        <v>96</v>
      </c>
      <c r="E269" s="9">
        <v>1</v>
      </c>
      <c r="F269" s="9">
        <v>248402.60350698745</v>
      </c>
      <c r="G269" s="9"/>
      <c r="H269" s="10"/>
      <c r="I269" s="9"/>
      <c r="J269" s="10"/>
      <c r="K269" s="9">
        <v>1</v>
      </c>
      <c r="L269" s="10">
        <f>F269*(1+$O$8)</f>
        <v>256351.48681921104</v>
      </c>
      <c r="M269" s="9"/>
      <c r="N269" s="9"/>
    </row>
    <row r="270" spans="1:17" x14ac:dyDescent="0.2">
      <c r="A270" s="73"/>
      <c r="B270" s="8">
        <v>127</v>
      </c>
      <c r="C270" s="8"/>
      <c r="D270" s="13" t="s">
        <v>97</v>
      </c>
      <c r="E270" s="9">
        <v>1</v>
      </c>
      <c r="F270" s="9">
        <v>221773.84441103836</v>
      </c>
      <c r="G270" s="9"/>
      <c r="H270" s="10"/>
      <c r="I270" s="9"/>
      <c r="J270" s="10"/>
      <c r="K270" s="9">
        <v>1</v>
      </c>
      <c r="L270" s="10">
        <f>F270*(1+$O$8)</f>
        <v>228870.60743219158</v>
      </c>
      <c r="M270" s="9"/>
      <c r="N270" s="9"/>
    </row>
    <row r="271" spans="1:17" customFormat="1" ht="12.75" customHeight="1" x14ac:dyDescent="0.25">
      <c r="A271" s="48"/>
      <c r="B271" s="8">
        <v>128</v>
      </c>
      <c r="C271" s="77"/>
      <c r="D271" s="13" t="s">
        <v>29</v>
      </c>
      <c r="E271" s="45">
        <v>26</v>
      </c>
      <c r="F271" s="78"/>
      <c r="G271" s="45"/>
      <c r="H271" s="45"/>
      <c r="I271" s="45"/>
      <c r="J271" s="45"/>
      <c r="K271" s="45">
        <v>26</v>
      </c>
      <c r="L271" s="45"/>
      <c r="M271" s="45"/>
      <c r="N271" s="45"/>
      <c r="O271" s="47"/>
    </row>
    <row r="272" spans="1:17" customFormat="1" ht="12.75" customHeight="1" x14ac:dyDescent="0.25">
      <c r="A272" s="48"/>
      <c r="B272" s="79"/>
      <c r="C272" s="77"/>
      <c r="D272" s="13" t="s">
        <v>254</v>
      </c>
      <c r="E272" s="45"/>
      <c r="F272" s="80">
        <v>207294.23902410339</v>
      </c>
      <c r="G272" s="45"/>
      <c r="H272" s="45"/>
      <c r="I272" s="45"/>
      <c r="J272" s="80"/>
      <c r="K272" s="45"/>
      <c r="L272" s="45">
        <f t="shared" ref="L272:L279" si="15">F272*(1+$O$8)</f>
        <v>213927.65467287469</v>
      </c>
      <c r="M272" s="45"/>
      <c r="N272" s="45"/>
      <c r="O272" s="47"/>
      <c r="Q272" s="9"/>
    </row>
    <row r="273" spans="1:18" customFormat="1" ht="12.75" customHeight="1" x14ac:dyDescent="0.25">
      <c r="A273" s="48"/>
      <c r="B273" s="79"/>
      <c r="C273" s="77"/>
      <c r="D273" s="13" t="s">
        <v>255</v>
      </c>
      <c r="E273" s="45"/>
      <c r="F273" s="80">
        <v>181097.06043540829</v>
      </c>
      <c r="G273" s="45"/>
      <c r="H273" s="45"/>
      <c r="I273" s="45"/>
      <c r="J273" s="80"/>
      <c r="K273" s="45"/>
      <c r="L273" s="45">
        <f t="shared" si="15"/>
        <v>186892.16636934137</v>
      </c>
      <c r="M273" s="45"/>
      <c r="N273" s="45"/>
      <c r="O273" s="47"/>
    </row>
    <row r="274" spans="1:18" customFormat="1" ht="12.75" customHeight="1" x14ac:dyDescent="0.25">
      <c r="A274" s="48"/>
      <c r="B274" s="79"/>
      <c r="C274" s="77"/>
      <c r="D274" s="13" t="s">
        <v>256</v>
      </c>
      <c r="E274" s="45"/>
      <c r="F274" s="80">
        <v>167381.95432979171</v>
      </c>
      <c r="G274" s="45"/>
      <c r="H274" s="45"/>
      <c r="I274" s="45"/>
      <c r="J274" s="80"/>
      <c r="K274" s="45"/>
      <c r="L274" s="45">
        <f t="shared" si="15"/>
        <v>172738.17686834506</v>
      </c>
      <c r="M274" s="45"/>
      <c r="N274" s="45"/>
      <c r="O274" s="47"/>
      <c r="Q274" s="9"/>
    </row>
    <row r="275" spans="1:18" customFormat="1" ht="12.75" customHeight="1" x14ac:dyDescent="0.25">
      <c r="A275" s="48"/>
      <c r="B275" s="79"/>
      <c r="C275" s="77"/>
      <c r="D275" s="13" t="s">
        <v>30</v>
      </c>
      <c r="E275" s="45"/>
      <c r="F275" s="80">
        <v>135750.36679921192</v>
      </c>
      <c r="G275" s="45"/>
      <c r="H275" s="45"/>
      <c r="I275" s="45"/>
      <c r="J275" s="80"/>
      <c r="K275" s="45"/>
      <c r="L275" s="45">
        <f t="shared" si="15"/>
        <v>140094.37853678671</v>
      </c>
      <c r="M275" s="45"/>
      <c r="N275" s="45"/>
      <c r="O275" s="47"/>
      <c r="Q275" s="9"/>
    </row>
    <row r="276" spans="1:18" customFormat="1" ht="12.75" customHeight="1" x14ac:dyDescent="0.25">
      <c r="A276" s="48"/>
      <c r="B276" s="79"/>
      <c r="C276" s="77"/>
      <c r="D276" s="13" t="s">
        <v>31</v>
      </c>
      <c r="E276" s="45"/>
      <c r="F276" s="80">
        <v>123019.58063001389</v>
      </c>
      <c r="G276" s="45"/>
      <c r="H276" s="45"/>
      <c r="I276" s="45"/>
      <c r="J276" s="80"/>
      <c r="K276" s="45"/>
      <c r="L276" s="45">
        <f t="shared" si="15"/>
        <v>126956.20721017434</v>
      </c>
      <c r="M276" s="45"/>
      <c r="N276" s="45"/>
      <c r="O276" s="47"/>
      <c r="Q276" s="9"/>
    </row>
    <row r="277" spans="1:18" customFormat="1" ht="12.75" customHeight="1" x14ac:dyDescent="0.25">
      <c r="A277" s="48"/>
      <c r="B277" s="79"/>
      <c r="C277" s="77"/>
      <c r="D277" s="13" t="s">
        <v>294</v>
      </c>
      <c r="E277" s="45"/>
      <c r="F277" s="80">
        <v>115000</v>
      </c>
      <c r="G277" s="45"/>
      <c r="H277" s="45"/>
      <c r="I277" s="45"/>
      <c r="J277" s="80"/>
      <c r="K277" s="45"/>
      <c r="L277" s="45">
        <f t="shared" si="15"/>
        <v>118680</v>
      </c>
      <c r="M277" s="45"/>
      <c r="N277" s="45"/>
      <c r="O277" s="47"/>
    </row>
    <row r="278" spans="1:18" customFormat="1" ht="12.75" customHeight="1" x14ac:dyDescent="0.25">
      <c r="A278" s="48"/>
      <c r="B278" s="79"/>
      <c r="C278" s="77"/>
      <c r="D278" s="13" t="s">
        <v>17</v>
      </c>
      <c r="E278" s="45"/>
      <c r="F278" s="80">
        <v>106139.45807842904</v>
      </c>
      <c r="G278" s="45"/>
      <c r="H278" s="45"/>
      <c r="I278" s="45"/>
      <c r="J278" s="80"/>
      <c r="K278" s="45"/>
      <c r="L278" s="45">
        <f t="shared" si="15"/>
        <v>109535.92073693877</v>
      </c>
      <c r="M278" s="45"/>
      <c r="N278" s="45"/>
      <c r="O278" s="47"/>
    </row>
    <row r="279" spans="1:18" x14ac:dyDescent="0.2">
      <c r="A279" s="73"/>
      <c r="B279" s="8">
        <v>129</v>
      </c>
      <c r="C279" s="8"/>
      <c r="D279" s="13" t="s">
        <v>66</v>
      </c>
      <c r="E279" s="9">
        <v>2</v>
      </c>
      <c r="F279" s="9">
        <v>206846.21455653376</v>
      </c>
      <c r="G279" s="9"/>
      <c r="H279" s="10"/>
      <c r="I279" s="9"/>
      <c r="J279" s="10"/>
      <c r="K279" s="9">
        <v>2</v>
      </c>
      <c r="L279" s="10">
        <f t="shared" si="15"/>
        <v>213465.29342234283</v>
      </c>
      <c r="M279" s="9"/>
      <c r="N279" s="9"/>
    </row>
    <row r="280" spans="1:18" ht="12.6" customHeight="1" x14ac:dyDescent="0.2">
      <c r="A280" s="73"/>
      <c r="B280" s="8">
        <v>130</v>
      </c>
      <c r="D280" s="13" t="s">
        <v>257</v>
      </c>
      <c r="E280" s="73">
        <v>3</v>
      </c>
      <c r="F280" s="9"/>
      <c r="H280" s="9"/>
      <c r="I280" s="73"/>
      <c r="J280" s="9"/>
      <c r="K280" s="73">
        <v>3</v>
      </c>
      <c r="L280" s="9"/>
      <c r="M280" s="9"/>
      <c r="N280" s="9"/>
      <c r="P280" s="73"/>
      <c r="Q280" s="9"/>
      <c r="R280" s="81"/>
    </row>
    <row r="281" spans="1:18" ht="12.6" customHeight="1" x14ac:dyDescent="0.2">
      <c r="A281" s="73"/>
      <c r="B281" s="50"/>
      <c r="D281" s="13" t="s">
        <v>258</v>
      </c>
      <c r="F281" s="9">
        <v>200972.98018364678</v>
      </c>
      <c r="H281" s="9"/>
      <c r="I281" s="73"/>
      <c r="J281" s="9"/>
      <c r="K281" s="73"/>
      <c r="L281" s="10">
        <f t="shared" ref="L281:L312" si="16">F281*(1+$O$8)</f>
        <v>207404.11554952347</v>
      </c>
      <c r="M281" s="9"/>
      <c r="N281" s="9"/>
      <c r="P281" s="73"/>
      <c r="Q281" s="9"/>
      <c r="R281" s="81"/>
    </row>
    <row r="282" spans="1:18" ht="12.6" customHeight="1" x14ac:dyDescent="0.2">
      <c r="A282" s="73"/>
      <c r="D282" s="13" t="s">
        <v>259</v>
      </c>
      <c r="F282" s="9">
        <v>128994.21465177633</v>
      </c>
      <c r="H282" s="9"/>
      <c r="I282" s="73"/>
      <c r="J282" s="9"/>
      <c r="K282" s="73"/>
      <c r="L282" s="10">
        <f t="shared" si="16"/>
        <v>133122.02952063316</v>
      </c>
      <c r="M282" s="9"/>
      <c r="N282" s="9"/>
      <c r="P282" s="73"/>
      <c r="Q282" s="9"/>
      <c r="R282" s="81"/>
    </row>
    <row r="283" spans="1:18" ht="12.6" customHeight="1" x14ac:dyDescent="0.2">
      <c r="A283" s="73"/>
      <c r="D283" s="13" t="s">
        <v>260</v>
      </c>
      <c r="F283" s="9">
        <v>128780.18974480587</v>
      </c>
      <c r="H283" s="9"/>
      <c r="I283" s="73"/>
      <c r="J283" s="9"/>
      <c r="K283" s="73"/>
      <c r="L283" s="10">
        <f t="shared" si="16"/>
        <v>132901.15581663966</v>
      </c>
      <c r="M283" s="9"/>
      <c r="N283" s="9"/>
      <c r="P283" s="73"/>
      <c r="Q283" s="9"/>
      <c r="R283" s="81"/>
    </row>
    <row r="284" spans="1:18" ht="12.6" customHeight="1" x14ac:dyDescent="0.2">
      <c r="A284" s="73"/>
      <c r="D284" s="13" t="s">
        <v>261</v>
      </c>
      <c r="F284" s="9">
        <v>123018.90536080048</v>
      </c>
      <c r="H284" s="9"/>
      <c r="I284" s="73"/>
      <c r="J284" s="9"/>
      <c r="K284" s="73"/>
      <c r="L284" s="10">
        <f t="shared" si="16"/>
        <v>126955.51033234609</v>
      </c>
      <c r="M284" s="9"/>
      <c r="N284" s="9"/>
      <c r="P284" s="73"/>
      <c r="Q284" s="9"/>
      <c r="R284" s="81"/>
    </row>
    <row r="285" spans="1:18" ht="12.6" customHeight="1" x14ac:dyDescent="0.2">
      <c r="A285" s="73"/>
      <c r="D285" s="13" t="s">
        <v>262</v>
      </c>
      <c r="F285" s="9">
        <v>121570.96738885017</v>
      </c>
      <c r="H285" s="9"/>
      <c r="I285" s="73"/>
      <c r="J285" s="9"/>
      <c r="K285" s="73"/>
      <c r="L285" s="10">
        <f t="shared" si="16"/>
        <v>125461.23834529339</v>
      </c>
      <c r="M285" s="9"/>
      <c r="N285" s="9"/>
      <c r="P285" s="73"/>
      <c r="Q285" s="9"/>
      <c r="R285" s="81"/>
    </row>
    <row r="286" spans="1:18" ht="12.6" customHeight="1" x14ac:dyDescent="0.2">
      <c r="A286" s="73"/>
      <c r="D286" s="13" t="s">
        <v>263</v>
      </c>
      <c r="F286" s="9">
        <v>121570.31178767212</v>
      </c>
      <c r="H286" s="9"/>
      <c r="I286" s="73"/>
      <c r="J286" s="9"/>
      <c r="K286" s="73"/>
      <c r="L286" s="10">
        <f t="shared" si="16"/>
        <v>125460.56176487764</v>
      </c>
      <c r="M286" s="9"/>
      <c r="N286" s="9"/>
      <c r="P286" s="73"/>
      <c r="Q286" s="9"/>
      <c r="R286" s="81"/>
    </row>
    <row r="287" spans="1:18" ht="12.6" customHeight="1" x14ac:dyDescent="0.2">
      <c r="A287" s="73"/>
      <c r="D287" s="13" t="s">
        <v>264</v>
      </c>
      <c r="F287" s="9">
        <v>119966.86537237799</v>
      </c>
      <c r="H287" s="9"/>
      <c r="I287" s="73"/>
      <c r="J287" s="9"/>
      <c r="K287" s="73"/>
      <c r="L287" s="10">
        <f t="shared" si="16"/>
        <v>123805.80506429408</v>
      </c>
      <c r="M287" s="9"/>
      <c r="N287" s="9"/>
      <c r="P287" s="73"/>
      <c r="Q287" s="9"/>
      <c r="R287" s="81"/>
    </row>
    <row r="288" spans="1:18" ht="12.6" customHeight="1" x14ac:dyDescent="0.2">
      <c r="A288" s="73"/>
      <c r="D288" s="13" t="s">
        <v>265</v>
      </c>
      <c r="F288" s="9">
        <v>119966.86537237799</v>
      </c>
      <c r="H288" s="9"/>
      <c r="I288" s="73"/>
      <c r="J288" s="9"/>
      <c r="K288" s="73"/>
      <c r="L288" s="10">
        <f t="shared" si="16"/>
        <v>123805.80506429408</v>
      </c>
      <c r="M288" s="9"/>
      <c r="N288" s="9"/>
      <c r="P288" s="73"/>
      <c r="Q288" s="9"/>
      <c r="R288" s="81"/>
    </row>
    <row r="289" spans="1:18" ht="12.6" customHeight="1" x14ac:dyDescent="0.2">
      <c r="A289" s="73"/>
      <c r="D289" s="13" t="s">
        <v>266</v>
      </c>
      <c r="F289" s="9">
        <v>118592.27913857436</v>
      </c>
      <c r="H289" s="9"/>
      <c r="I289" s="73"/>
      <c r="J289" s="9"/>
      <c r="K289" s="73"/>
      <c r="L289" s="10">
        <f t="shared" si="16"/>
        <v>122387.23207100875</v>
      </c>
      <c r="M289" s="9"/>
      <c r="N289" s="9"/>
      <c r="P289" s="73"/>
      <c r="Q289" s="9"/>
      <c r="R289" s="81"/>
    </row>
    <row r="290" spans="1:18" ht="12.6" customHeight="1" x14ac:dyDescent="0.2">
      <c r="A290" s="73"/>
      <c r="D290" s="13" t="s">
        <v>267</v>
      </c>
      <c r="F290" s="9">
        <v>108987.38376000001</v>
      </c>
      <c r="H290" s="9"/>
      <c r="I290" s="73"/>
      <c r="J290" s="9"/>
      <c r="K290" s="73"/>
      <c r="L290" s="10">
        <f t="shared" si="16"/>
        <v>112474.98004032002</v>
      </c>
      <c r="M290" s="9"/>
      <c r="N290" s="9"/>
      <c r="P290" s="73"/>
      <c r="Q290" s="9"/>
      <c r="R290" s="81"/>
    </row>
    <row r="291" spans="1:18" ht="12.6" customHeight="1" x14ac:dyDescent="0.2">
      <c r="A291" s="73"/>
      <c r="D291" s="13" t="s">
        <v>109</v>
      </c>
      <c r="F291" s="9">
        <v>106607.17723456414</v>
      </c>
      <c r="H291" s="9"/>
      <c r="I291" s="73"/>
      <c r="J291" s="9"/>
      <c r="K291" s="73"/>
      <c r="L291" s="10">
        <f t="shared" si="16"/>
        <v>110018.60690607018</v>
      </c>
      <c r="M291" s="9"/>
      <c r="N291" s="9"/>
      <c r="P291" s="73"/>
      <c r="Q291" s="9"/>
      <c r="R291" s="81"/>
    </row>
    <row r="292" spans="1:18" ht="12.6" customHeight="1" x14ac:dyDescent="0.2">
      <c r="A292" s="73"/>
      <c r="D292" s="13" t="s">
        <v>268</v>
      </c>
      <c r="F292" s="9">
        <v>105547.43261986802</v>
      </c>
      <c r="H292" s="9"/>
      <c r="I292" s="73"/>
      <c r="J292" s="9"/>
      <c r="K292" s="73"/>
      <c r="L292" s="10">
        <f t="shared" si="16"/>
        <v>108924.9504637038</v>
      </c>
      <c r="M292" s="9"/>
      <c r="N292" s="9"/>
      <c r="P292" s="73"/>
      <c r="Q292" s="9"/>
      <c r="R292" s="81"/>
    </row>
    <row r="293" spans="1:18" ht="12.6" customHeight="1" x14ac:dyDescent="0.2">
      <c r="A293" s="73"/>
      <c r="D293" s="13" t="s">
        <v>269</v>
      </c>
      <c r="F293" s="9">
        <v>103579.42357200001</v>
      </c>
      <c r="H293" s="9"/>
      <c r="I293" s="73"/>
      <c r="J293" s="9"/>
      <c r="K293" s="73"/>
      <c r="L293" s="10">
        <f t="shared" si="16"/>
        <v>106893.96512630401</v>
      </c>
      <c r="M293" s="9"/>
      <c r="N293" s="9"/>
      <c r="P293" s="73"/>
      <c r="Q293" s="9"/>
      <c r="R293" s="81"/>
    </row>
    <row r="294" spans="1:18" ht="12.6" customHeight="1" x14ac:dyDescent="0.2">
      <c r="A294" s="73"/>
      <c r="D294" s="13" t="s">
        <v>270</v>
      </c>
      <c r="F294" s="9">
        <v>101488.7958165648</v>
      </c>
      <c r="H294" s="9"/>
      <c r="I294" s="73"/>
      <c r="J294" s="9"/>
      <c r="K294" s="73"/>
      <c r="L294" s="10">
        <f t="shared" si="16"/>
        <v>104736.43728269488</v>
      </c>
      <c r="M294" s="9"/>
      <c r="N294" s="9"/>
      <c r="P294" s="73"/>
      <c r="Q294" s="9"/>
      <c r="R294" s="81"/>
    </row>
    <row r="295" spans="1:18" ht="12.6" customHeight="1" x14ac:dyDescent="0.2">
      <c r="A295" s="73"/>
      <c r="D295" s="13" t="s">
        <v>271</v>
      </c>
      <c r="F295" s="9">
        <v>97664.585587248468</v>
      </c>
      <c r="H295" s="9"/>
      <c r="I295" s="73"/>
      <c r="J295" s="9"/>
      <c r="K295" s="73"/>
      <c r="L295" s="10">
        <f t="shared" si="16"/>
        <v>100789.85232604042</v>
      </c>
      <c r="M295" s="9"/>
      <c r="N295" s="9"/>
      <c r="P295" s="73"/>
      <c r="Q295" s="9"/>
      <c r="R295" s="81"/>
    </row>
    <row r="296" spans="1:18" ht="12.6" customHeight="1" x14ac:dyDescent="0.2">
      <c r="A296" s="73"/>
      <c r="D296" s="13" t="s">
        <v>272</v>
      </c>
      <c r="F296" s="9">
        <v>97585.473207158415</v>
      </c>
      <c r="H296" s="9"/>
      <c r="I296" s="73"/>
      <c r="J296" s="9"/>
      <c r="K296" s="73"/>
      <c r="L296" s="10">
        <f t="shared" si="16"/>
        <v>100708.20834978748</v>
      </c>
      <c r="M296" s="9"/>
      <c r="N296" s="9"/>
      <c r="P296" s="73"/>
      <c r="Q296" s="9"/>
      <c r="R296" s="81"/>
    </row>
    <row r="297" spans="1:18" ht="12.6" customHeight="1" x14ac:dyDescent="0.2">
      <c r="A297" s="73"/>
      <c r="D297" s="13" t="s">
        <v>108</v>
      </c>
      <c r="F297" s="9">
        <v>97585.473207158415</v>
      </c>
      <c r="H297" s="9"/>
      <c r="I297" s="73"/>
      <c r="J297" s="9"/>
      <c r="K297" s="73"/>
      <c r="L297" s="10">
        <f t="shared" si="16"/>
        <v>100708.20834978748</v>
      </c>
      <c r="M297" s="9"/>
      <c r="N297" s="9"/>
      <c r="P297" s="73"/>
      <c r="Q297" s="9"/>
      <c r="R297" s="81"/>
    </row>
    <row r="298" spans="1:18" ht="12.6" customHeight="1" x14ac:dyDescent="0.2">
      <c r="A298" s="73"/>
      <c r="D298" s="13" t="s">
        <v>111</v>
      </c>
      <c r="F298" s="9">
        <v>97585.487385600019</v>
      </c>
      <c r="H298" s="9"/>
      <c r="I298" s="73"/>
      <c r="J298" s="9"/>
      <c r="K298" s="73"/>
      <c r="L298" s="10">
        <f t="shared" si="16"/>
        <v>100708.22298193922</v>
      </c>
      <c r="M298" s="9"/>
      <c r="N298" s="9"/>
      <c r="P298" s="73"/>
      <c r="Q298" s="9"/>
      <c r="R298" s="81"/>
    </row>
    <row r="299" spans="1:18" ht="12.6" customHeight="1" x14ac:dyDescent="0.2">
      <c r="A299" s="73"/>
      <c r="D299" s="13" t="s">
        <v>110</v>
      </c>
      <c r="F299" s="9">
        <v>97585.473207158415</v>
      </c>
      <c r="H299" s="9"/>
      <c r="I299" s="73"/>
      <c r="J299" s="9"/>
      <c r="K299" s="73"/>
      <c r="L299" s="10">
        <f t="shared" si="16"/>
        <v>100708.20834978748</v>
      </c>
      <c r="M299" s="9"/>
      <c r="N299" s="9"/>
      <c r="P299" s="73"/>
      <c r="Q299" s="9"/>
      <c r="R299" s="81"/>
    </row>
    <row r="300" spans="1:18" ht="12.6" customHeight="1" x14ac:dyDescent="0.2">
      <c r="A300" s="73"/>
      <c r="D300" s="13" t="s">
        <v>273</v>
      </c>
      <c r="F300" s="9">
        <v>96408.407999999996</v>
      </c>
      <c r="H300" s="9"/>
      <c r="I300" s="73"/>
      <c r="J300" s="9"/>
      <c r="K300" s="73"/>
      <c r="L300" s="10">
        <f t="shared" si="16"/>
        <v>99493.477056000003</v>
      </c>
      <c r="M300" s="9"/>
      <c r="N300" s="9"/>
      <c r="P300" s="73"/>
      <c r="Q300" s="9"/>
      <c r="R300" s="81"/>
    </row>
    <row r="301" spans="1:18" ht="12.6" customHeight="1" x14ac:dyDescent="0.2">
      <c r="A301" s="73"/>
      <c r="D301" s="13" t="s">
        <v>112</v>
      </c>
      <c r="F301" s="9">
        <v>93831.44486165281</v>
      </c>
      <c r="H301" s="9"/>
      <c r="I301" s="73"/>
      <c r="J301" s="9"/>
      <c r="K301" s="73"/>
      <c r="L301" s="10">
        <f t="shared" si="16"/>
        <v>96834.051097225703</v>
      </c>
      <c r="M301" s="9"/>
      <c r="N301" s="9"/>
      <c r="P301" s="73"/>
      <c r="Q301" s="9"/>
      <c r="R301" s="81"/>
    </row>
    <row r="302" spans="1:18" ht="12.6" customHeight="1" x14ac:dyDescent="0.2">
      <c r="A302" s="73"/>
      <c r="D302" s="13" t="s">
        <v>301</v>
      </c>
      <c r="F302" s="9">
        <v>93831.44486165281</v>
      </c>
      <c r="H302" s="9"/>
      <c r="I302" s="73"/>
      <c r="J302" s="9"/>
      <c r="K302" s="73"/>
      <c r="L302" s="10">
        <f t="shared" si="16"/>
        <v>96834.051097225703</v>
      </c>
      <c r="M302" s="9"/>
      <c r="N302" s="9"/>
      <c r="P302" s="73"/>
      <c r="Q302" s="9"/>
      <c r="R302" s="81"/>
    </row>
    <row r="303" spans="1:18" ht="12.6" customHeight="1" x14ac:dyDescent="0.2">
      <c r="A303" s="73"/>
      <c r="D303" s="13" t="s">
        <v>274</v>
      </c>
      <c r="F303" s="9">
        <v>92374.293977468973</v>
      </c>
      <c r="H303" s="9"/>
      <c r="I303" s="73"/>
      <c r="J303" s="9"/>
      <c r="K303" s="73"/>
      <c r="L303" s="10">
        <f t="shared" si="16"/>
        <v>95330.27138474799</v>
      </c>
      <c r="M303" s="9"/>
      <c r="N303" s="9"/>
      <c r="P303" s="73"/>
      <c r="Q303" s="9"/>
      <c r="R303" s="81"/>
    </row>
    <row r="304" spans="1:18" ht="12.6" customHeight="1" x14ac:dyDescent="0.2">
      <c r="A304" s="73"/>
      <c r="D304" s="13" t="s">
        <v>275</v>
      </c>
      <c r="F304" s="9">
        <v>92373.636869714202</v>
      </c>
      <c r="H304" s="9"/>
      <c r="I304" s="73"/>
      <c r="J304" s="9"/>
      <c r="K304" s="73"/>
      <c r="L304" s="10">
        <f t="shared" si="16"/>
        <v>95329.593249545054</v>
      </c>
      <c r="M304" s="9"/>
      <c r="N304" s="9"/>
      <c r="P304" s="73"/>
      <c r="Q304" s="9"/>
      <c r="R304" s="81"/>
    </row>
    <row r="305" spans="1:18" ht="12.6" customHeight="1" x14ac:dyDescent="0.2">
      <c r="A305" s="73"/>
      <c r="D305" s="13" t="s">
        <v>276</v>
      </c>
      <c r="F305" s="9">
        <v>90223.098822050422</v>
      </c>
      <c r="H305" s="9"/>
      <c r="I305" s="73"/>
      <c r="J305" s="9"/>
      <c r="K305" s="73"/>
      <c r="L305" s="10">
        <f t="shared" si="16"/>
        <v>93110.237984356034</v>
      </c>
      <c r="M305" s="9"/>
      <c r="N305" s="9"/>
      <c r="P305" s="73"/>
      <c r="Q305" s="9"/>
      <c r="R305" s="81"/>
    </row>
    <row r="306" spans="1:18" ht="12.6" customHeight="1" x14ac:dyDescent="0.2">
      <c r="A306" s="73"/>
      <c r="D306" s="13" t="s">
        <v>238</v>
      </c>
      <c r="F306" s="9">
        <v>90223.098822050422</v>
      </c>
      <c r="H306" s="9"/>
      <c r="I306" s="73"/>
      <c r="J306" s="9"/>
      <c r="K306" s="73"/>
      <c r="L306" s="10">
        <f t="shared" si="16"/>
        <v>93110.237984356034</v>
      </c>
      <c r="M306" s="9"/>
      <c r="N306" s="9"/>
      <c r="P306" s="73"/>
      <c r="Q306" s="9"/>
      <c r="R306" s="81"/>
    </row>
    <row r="307" spans="1:18" ht="12.6" customHeight="1" x14ac:dyDescent="0.2">
      <c r="A307" s="73"/>
      <c r="D307" s="13" t="s">
        <v>114</v>
      </c>
      <c r="F307" s="9">
        <v>90223.098822050422</v>
      </c>
      <c r="H307" s="9"/>
      <c r="I307" s="73"/>
      <c r="J307" s="9"/>
      <c r="K307" s="73"/>
      <c r="L307" s="10">
        <f t="shared" si="16"/>
        <v>93110.237984356034</v>
      </c>
      <c r="M307" s="9"/>
      <c r="N307" s="9"/>
      <c r="P307" s="73"/>
      <c r="Q307" s="9"/>
      <c r="R307" s="81"/>
    </row>
    <row r="308" spans="1:18" ht="12.6" customHeight="1" x14ac:dyDescent="0.2">
      <c r="A308" s="73"/>
      <c r="D308" s="13" t="s">
        <v>277</v>
      </c>
      <c r="F308" s="9">
        <v>88339.199999999997</v>
      </c>
      <c r="H308" s="9"/>
      <c r="I308" s="73"/>
      <c r="J308" s="9"/>
      <c r="K308" s="73"/>
      <c r="L308" s="10">
        <f t="shared" si="16"/>
        <v>91166.054399999994</v>
      </c>
      <c r="M308" s="9"/>
      <c r="N308" s="9"/>
      <c r="P308" s="73"/>
      <c r="Q308" s="9"/>
      <c r="R308" s="81"/>
    </row>
    <row r="309" spans="1:18" ht="12.6" customHeight="1" x14ac:dyDescent="0.2">
      <c r="A309" s="73"/>
      <c r="D309" s="13" t="s">
        <v>278</v>
      </c>
      <c r="F309" s="9">
        <v>86753.211172356023</v>
      </c>
      <c r="H309" s="9"/>
      <c r="I309" s="73"/>
      <c r="J309" s="9"/>
      <c r="K309" s="73"/>
      <c r="L309" s="10">
        <f t="shared" si="16"/>
        <v>89529.313929871423</v>
      </c>
      <c r="M309" s="9"/>
      <c r="N309" s="9"/>
      <c r="P309" s="73"/>
      <c r="Q309" s="9"/>
      <c r="R309" s="81"/>
    </row>
    <row r="310" spans="1:18" ht="12.6" customHeight="1" x14ac:dyDescent="0.2">
      <c r="A310" s="73"/>
      <c r="D310" s="13" t="s">
        <v>116</v>
      </c>
      <c r="F310" s="9">
        <v>86753.211172356023</v>
      </c>
      <c r="H310" s="9"/>
      <c r="I310" s="73"/>
      <c r="J310" s="9"/>
      <c r="K310" s="73"/>
      <c r="L310" s="10">
        <f t="shared" si="16"/>
        <v>89529.313929871423</v>
      </c>
      <c r="M310" s="9"/>
      <c r="N310" s="9"/>
      <c r="P310" s="73"/>
      <c r="Q310" s="9"/>
      <c r="R310" s="81"/>
    </row>
    <row r="311" spans="1:18" ht="12.6" customHeight="1" x14ac:dyDescent="0.2">
      <c r="A311" s="73"/>
      <c r="D311" s="13" t="s">
        <v>279</v>
      </c>
      <c r="F311" s="9">
        <v>86753.211172356023</v>
      </c>
      <c r="H311" s="9"/>
      <c r="I311" s="73"/>
      <c r="J311" s="9"/>
      <c r="K311" s="73"/>
      <c r="L311" s="10">
        <f t="shared" si="16"/>
        <v>89529.313929871423</v>
      </c>
      <c r="M311" s="9"/>
      <c r="N311" s="9"/>
      <c r="P311" s="73"/>
      <c r="Q311" s="9"/>
      <c r="R311" s="81"/>
    </row>
    <row r="312" spans="1:18" ht="12.6" customHeight="1" x14ac:dyDescent="0.2">
      <c r="A312" s="73"/>
      <c r="D312" s="13" t="s">
        <v>223</v>
      </c>
      <c r="F312" s="9">
        <v>83415.761982573604</v>
      </c>
      <c r="H312" s="9"/>
      <c r="I312" s="73"/>
      <c r="J312" s="9"/>
      <c r="K312" s="73"/>
      <c r="L312" s="10">
        <f t="shared" si="16"/>
        <v>86085.066366015963</v>
      </c>
      <c r="M312" s="9"/>
      <c r="N312" s="9"/>
      <c r="P312" s="73"/>
      <c r="Q312" s="9"/>
      <c r="R312" s="81"/>
    </row>
    <row r="313" spans="1:18" ht="12.6" customHeight="1" x14ac:dyDescent="0.2">
      <c r="A313" s="73"/>
      <c r="D313" s="13" t="s">
        <v>118</v>
      </c>
      <c r="F313" s="9">
        <v>83415.761982573604</v>
      </c>
      <c r="H313" s="9"/>
      <c r="I313" s="73"/>
      <c r="J313" s="9"/>
      <c r="K313" s="73"/>
      <c r="L313" s="10">
        <f t="shared" ref="L313:L339" si="17">F313*(1+$O$8)</f>
        <v>86085.066366015963</v>
      </c>
      <c r="M313" s="9"/>
      <c r="N313" s="9"/>
      <c r="P313" s="73"/>
      <c r="Q313" s="9"/>
      <c r="R313" s="81"/>
    </row>
    <row r="314" spans="1:18" ht="12.6" customHeight="1" x14ac:dyDescent="0.2">
      <c r="A314" s="73"/>
      <c r="D314" s="13" t="s">
        <v>280</v>
      </c>
      <c r="F314" s="9">
        <v>81860.414114400002</v>
      </c>
      <c r="H314" s="9"/>
      <c r="I314" s="73"/>
      <c r="J314" s="9"/>
      <c r="K314" s="73"/>
      <c r="L314" s="10">
        <f t="shared" si="17"/>
        <v>84479.947366060806</v>
      </c>
      <c r="M314" s="9"/>
      <c r="N314" s="9"/>
      <c r="P314" s="73"/>
      <c r="Q314" s="9"/>
      <c r="R314" s="81"/>
    </row>
    <row r="315" spans="1:18" ht="12.6" customHeight="1" x14ac:dyDescent="0.2">
      <c r="A315" s="73"/>
      <c r="D315" s="13" t="s">
        <v>120</v>
      </c>
      <c r="F315" s="9">
        <v>80208.343280704808</v>
      </c>
      <c r="H315" s="9"/>
      <c r="I315" s="73"/>
      <c r="J315" s="9"/>
      <c r="K315" s="73"/>
      <c r="L315" s="10">
        <f t="shared" si="17"/>
        <v>82775.010265687364</v>
      </c>
      <c r="M315" s="9"/>
      <c r="N315" s="9"/>
      <c r="P315" s="73"/>
      <c r="Q315" s="9"/>
      <c r="R315" s="81"/>
    </row>
    <row r="316" spans="1:18" ht="12.6" customHeight="1" x14ac:dyDescent="0.2">
      <c r="A316" s="73"/>
      <c r="D316" s="13" t="s">
        <v>281</v>
      </c>
      <c r="F316" s="9">
        <v>80208.343280704808</v>
      </c>
      <c r="H316" s="9"/>
      <c r="I316" s="73"/>
      <c r="J316" s="9"/>
      <c r="K316" s="73"/>
      <c r="L316" s="10">
        <f t="shared" si="17"/>
        <v>82775.010265687364</v>
      </c>
      <c r="M316" s="9"/>
      <c r="N316" s="9"/>
      <c r="P316" s="73"/>
      <c r="Q316" s="9"/>
      <c r="R316" s="81"/>
    </row>
    <row r="317" spans="1:18" ht="12.6" customHeight="1" x14ac:dyDescent="0.2">
      <c r="A317" s="73"/>
      <c r="D317" s="13" t="s">
        <v>124</v>
      </c>
      <c r="F317" s="9">
        <v>77122.5271647552</v>
      </c>
      <c r="H317" s="9"/>
      <c r="I317" s="73"/>
      <c r="J317" s="9"/>
      <c r="K317" s="73"/>
      <c r="L317" s="10">
        <f t="shared" si="17"/>
        <v>79590.448034027373</v>
      </c>
      <c r="M317" s="9"/>
      <c r="N317" s="9"/>
      <c r="P317" s="73"/>
      <c r="Q317" s="9"/>
      <c r="R317" s="81"/>
    </row>
    <row r="318" spans="1:18" ht="12.6" customHeight="1" x14ac:dyDescent="0.2">
      <c r="A318" s="73"/>
      <c r="D318" s="13" t="s">
        <v>125</v>
      </c>
      <c r="F318" s="9">
        <v>77122.5271647552</v>
      </c>
      <c r="H318" s="9"/>
      <c r="I318" s="73"/>
      <c r="J318" s="9"/>
      <c r="K318" s="73"/>
      <c r="L318" s="10">
        <f t="shared" si="17"/>
        <v>79590.448034027373</v>
      </c>
      <c r="M318" s="9"/>
      <c r="N318" s="9"/>
      <c r="P318" s="73"/>
      <c r="Q318" s="9"/>
      <c r="R318" s="81"/>
    </row>
    <row r="319" spans="1:18" ht="12.6" customHeight="1" x14ac:dyDescent="0.2">
      <c r="A319" s="73"/>
      <c r="D319" s="13" t="s">
        <v>282</v>
      </c>
      <c r="F319" s="9">
        <v>77122.5271647552</v>
      </c>
      <c r="H319" s="9"/>
      <c r="I319" s="73"/>
      <c r="J319" s="9"/>
      <c r="K319" s="73"/>
      <c r="L319" s="10">
        <f t="shared" si="17"/>
        <v>79590.448034027373</v>
      </c>
      <c r="M319" s="9"/>
      <c r="N319" s="9"/>
      <c r="P319" s="73"/>
      <c r="Q319" s="9"/>
      <c r="R319" s="81"/>
    </row>
    <row r="320" spans="1:18" ht="12.6" customHeight="1" x14ac:dyDescent="0.2">
      <c r="A320" s="73"/>
      <c r="D320" s="13" t="s">
        <v>128</v>
      </c>
      <c r="F320" s="9">
        <v>74157.1096487256</v>
      </c>
      <c r="H320" s="9"/>
      <c r="I320" s="73"/>
      <c r="J320" s="9"/>
      <c r="K320" s="73"/>
      <c r="L320" s="10">
        <f t="shared" si="17"/>
        <v>76530.137157484816</v>
      </c>
      <c r="M320" s="9"/>
      <c r="N320" s="9"/>
      <c r="P320" s="73"/>
      <c r="Q320" s="9"/>
      <c r="R320" s="81"/>
    </row>
    <row r="321" spans="1:18" ht="12.6" customHeight="1" x14ac:dyDescent="0.2">
      <c r="A321" s="73"/>
      <c r="D321" s="13" t="s">
        <v>283</v>
      </c>
      <c r="F321" s="9">
        <v>74157.1096487256</v>
      </c>
      <c r="H321" s="9"/>
      <c r="I321" s="73"/>
      <c r="J321" s="9"/>
      <c r="K321" s="73"/>
      <c r="L321" s="10">
        <f t="shared" si="17"/>
        <v>76530.137157484816</v>
      </c>
      <c r="M321" s="9"/>
      <c r="N321" s="9"/>
      <c r="P321" s="73"/>
      <c r="Q321" s="9"/>
      <c r="R321" s="81"/>
    </row>
    <row r="322" spans="1:18" ht="12.6" customHeight="1" x14ac:dyDescent="0.2">
      <c r="A322" s="73"/>
      <c r="D322" s="13" t="s">
        <v>284</v>
      </c>
      <c r="F322" s="9">
        <v>74157.1096487256</v>
      </c>
      <c r="H322" s="9"/>
      <c r="I322" s="73"/>
      <c r="J322" s="9"/>
      <c r="K322" s="73"/>
      <c r="L322" s="10">
        <f t="shared" si="17"/>
        <v>76530.137157484816</v>
      </c>
      <c r="M322" s="9"/>
      <c r="N322" s="9"/>
      <c r="P322" s="73"/>
      <c r="Q322" s="9"/>
      <c r="R322" s="81"/>
    </row>
    <row r="323" spans="1:18" ht="12.6" customHeight="1" x14ac:dyDescent="0.2">
      <c r="A323" s="73"/>
      <c r="D323" s="13" t="s">
        <v>144</v>
      </c>
      <c r="F323" s="9">
        <v>71305.193760000009</v>
      </c>
      <c r="H323" s="9"/>
      <c r="I323" s="73"/>
      <c r="J323" s="9"/>
      <c r="K323" s="73"/>
      <c r="L323" s="10">
        <f t="shared" si="17"/>
        <v>73586.959960320019</v>
      </c>
      <c r="M323" s="9"/>
      <c r="N323" s="9"/>
      <c r="P323" s="73"/>
      <c r="Q323" s="9"/>
      <c r="R323" s="81"/>
    </row>
    <row r="324" spans="1:18" ht="12.6" customHeight="1" x14ac:dyDescent="0.2">
      <c r="A324" s="73"/>
      <c r="D324" s="13" t="s">
        <v>215</v>
      </c>
      <c r="F324" s="9">
        <v>71304.866816620808</v>
      </c>
      <c r="H324" s="9"/>
      <c r="I324" s="73"/>
      <c r="J324" s="9"/>
      <c r="K324" s="73"/>
      <c r="L324" s="10">
        <f t="shared" si="17"/>
        <v>73586.62255475267</v>
      </c>
      <c r="M324" s="9"/>
      <c r="N324" s="9"/>
      <c r="P324" s="73"/>
      <c r="Q324" s="9"/>
      <c r="R324" s="81"/>
    </row>
    <row r="325" spans="1:18" ht="12.6" customHeight="1" x14ac:dyDescent="0.2">
      <c r="A325" s="73"/>
      <c r="D325" s="13" t="s">
        <v>285</v>
      </c>
      <c r="F325" s="9">
        <v>69975.335443200005</v>
      </c>
      <c r="H325" s="9"/>
      <c r="I325" s="73"/>
      <c r="J325" s="9"/>
      <c r="K325" s="73"/>
      <c r="L325" s="10">
        <f t="shared" si="17"/>
        <v>72214.546177382406</v>
      </c>
      <c r="M325" s="9"/>
      <c r="N325" s="9"/>
      <c r="P325" s="73"/>
      <c r="Q325" s="9"/>
      <c r="R325" s="81"/>
    </row>
    <row r="326" spans="1:18" ht="12.6" customHeight="1" x14ac:dyDescent="0.2">
      <c r="A326" s="73"/>
      <c r="D326" s="13" t="s">
        <v>145</v>
      </c>
      <c r="F326" s="9">
        <v>68562.186710443202</v>
      </c>
      <c r="H326" s="9"/>
      <c r="I326" s="73"/>
      <c r="J326" s="9"/>
      <c r="K326" s="73"/>
      <c r="L326" s="10">
        <f t="shared" si="17"/>
        <v>70756.176685177386</v>
      </c>
      <c r="M326" s="9"/>
      <c r="N326" s="9"/>
      <c r="P326" s="73"/>
      <c r="Q326" s="9"/>
      <c r="R326" s="81"/>
    </row>
    <row r="327" spans="1:18" ht="12.6" customHeight="1" x14ac:dyDescent="0.2">
      <c r="A327" s="73"/>
      <c r="D327" s="13" t="s">
        <v>286</v>
      </c>
      <c r="F327" s="9">
        <v>68562.186710443202</v>
      </c>
      <c r="H327" s="9"/>
      <c r="I327" s="73"/>
      <c r="J327" s="9"/>
      <c r="K327" s="73"/>
      <c r="L327" s="10">
        <f t="shared" si="17"/>
        <v>70756.176685177386</v>
      </c>
      <c r="M327" s="9"/>
      <c r="N327" s="9"/>
      <c r="P327" s="73"/>
      <c r="Q327" s="9"/>
      <c r="R327" s="81"/>
    </row>
    <row r="328" spans="1:18" ht="12.6" customHeight="1" x14ac:dyDescent="0.2">
      <c r="A328" s="73"/>
      <c r="D328" s="13" t="s">
        <v>287</v>
      </c>
      <c r="F328" s="9">
        <v>65925.457372195204</v>
      </c>
      <c r="H328" s="9"/>
      <c r="I328" s="73"/>
      <c r="J328" s="9"/>
      <c r="K328" s="73"/>
      <c r="L328" s="10">
        <f t="shared" si="17"/>
        <v>68035.072008105446</v>
      </c>
      <c r="M328" s="9"/>
      <c r="N328" s="9"/>
      <c r="P328" s="73"/>
      <c r="Q328" s="9"/>
      <c r="R328" s="81"/>
    </row>
    <row r="329" spans="1:18" ht="12.6" customHeight="1" x14ac:dyDescent="0.2">
      <c r="A329" s="73"/>
      <c r="D329" s="13" t="s">
        <v>288</v>
      </c>
      <c r="F329" s="9">
        <v>65925.457372195204</v>
      </c>
      <c r="H329" s="9"/>
      <c r="I329" s="73"/>
      <c r="J329" s="9"/>
      <c r="K329" s="73"/>
      <c r="L329" s="10">
        <f t="shared" si="17"/>
        <v>68035.072008105446</v>
      </c>
      <c r="M329" s="9"/>
      <c r="N329" s="9"/>
      <c r="P329" s="73"/>
      <c r="Q329" s="9"/>
      <c r="R329" s="81"/>
    </row>
    <row r="330" spans="1:18" ht="12.6" customHeight="1" x14ac:dyDescent="0.2">
      <c r="A330" s="73"/>
      <c r="D330" s="13" t="s">
        <v>217</v>
      </c>
      <c r="F330" s="9">
        <v>65925.457372195204</v>
      </c>
      <c r="H330" s="9"/>
      <c r="I330" s="73"/>
      <c r="J330" s="9"/>
      <c r="K330" s="73"/>
      <c r="L330" s="10">
        <f t="shared" si="17"/>
        <v>68035.072008105446</v>
      </c>
      <c r="M330" s="9"/>
      <c r="N330" s="9"/>
      <c r="P330" s="73"/>
      <c r="Q330" s="9"/>
      <c r="R330" s="81"/>
    </row>
    <row r="331" spans="1:18" ht="12.6" customHeight="1" x14ac:dyDescent="0.2">
      <c r="A331" s="73"/>
      <c r="D331" s="13" t="s">
        <v>289</v>
      </c>
      <c r="F331" s="9">
        <v>62207.912520000005</v>
      </c>
      <c r="H331" s="9"/>
      <c r="I331" s="73"/>
      <c r="J331" s="9"/>
      <c r="K331" s="73"/>
      <c r="L331" s="10">
        <f t="shared" si="17"/>
        <v>64198.565720640006</v>
      </c>
      <c r="M331" s="9"/>
      <c r="N331" s="9"/>
      <c r="P331" s="73"/>
      <c r="Q331" s="9"/>
      <c r="R331" s="81"/>
    </row>
    <row r="332" spans="1:18" ht="12.6" customHeight="1" x14ac:dyDescent="0.2">
      <c r="A332" s="73"/>
      <c r="D332" s="13" t="s">
        <v>290</v>
      </c>
      <c r="F332" s="9">
        <v>58607.630469057607</v>
      </c>
      <c r="H332" s="9"/>
      <c r="I332" s="73"/>
      <c r="J332" s="9"/>
      <c r="K332" s="73"/>
      <c r="L332" s="10">
        <f t="shared" si="17"/>
        <v>60483.074644067456</v>
      </c>
      <c r="M332" s="9"/>
      <c r="N332" s="9"/>
      <c r="P332" s="73"/>
      <c r="Q332" s="9"/>
      <c r="R332" s="81"/>
    </row>
    <row r="333" spans="1:18" ht="12.6" customHeight="1" x14ac:dyDescent="0.2">
      <c r="A333" s="73"/>
      <c r="D333" s="13" t="s">
        <v>291</v>
      </c>
      <c r="F333" s="9">
        <v>56352.564692555999</v>
      </c>
      <c r="H333" s="9"/>
      <c r="I333" s="73"/>
      <c r="J333" s="9"/>
      <c r="K333" s="73"/>
      <c r="L333" s="10">
        <f t="shared" si="17"/>
        <v>58155.846762717796</v>
      </c>
      <c r="M333" s="9"/>
      <c r="N333" s="9"/>
      <c r="P333" s="73"/>
      <c r="Q333" s="9"/>
      <c r="R333" s="81"/>
    </row>
    <row r="334" spans="1:18" ht="12.6" customHeight="1" x14ac:dyDescent="0.2">
      <c r="A334" s="73"/>
      <c r="D334" s="13" t="s">
        <v>292</v>
      </c>
      <c r="F334" s="9">
        <v>51129.823483200002</v>
      </c>
      <c r="H334" s="9"/>
      <c r="I334" s="73"/>
      <c r="J334" s="9"/>
      <c r="K334" s="73"/>
      <c r="L334" s="10">
        <f t="shared" si="17"/>
        <v>52765.977834662401</v>
      </c>
      <c r="M334" s="9"/>
      <c r="N334" s="9"/>
      <c r="P334" s="73"/>
      <c r="Q334" s="9"/>
      <c r="R334" s="81"/>
    </row>
    <row r="335" spans="1:18" ht="12.6" customHeight="1" x14ac:dyDescent="0.2">
      <c r="A335" s="73"/>
      <c r="D335" s="13" t="s">
        <v>293</v>
      </c>
      <c r="F335" s="9">
        <v>47272.10583120001</v>
      </c>
      <c r="H335" s="9"/>
      <c r="I335" s="73"/>
      <c r="J335" s="9"/>
      <c r="K335" s="73"/>
      <c r="L335" s="10">
        <f t="shared" si="17"/>
        <v>48784.813217798408</v>
      </c>
      <c r="M335" s="9"/>
      <c r="N335" s="9"/>
      <c r="P335" s="73"/>
      <c r="Q335" s="9"/>
      <c r="R335" s="81"/>
    </row>
    <row r="336" spans="1:18" x14ac:dyDescent="0.2">
      <c r="A336" s="73"/>
      <c r="B336" s="8">
        <v>131</v>
      </c>
      <c r="C336" s="8"/>
      <c r="D336" s="13" t="s">
        <v>53</v>
      </c>
      <c r="E336" s="9">
        <v>1</v>
      </c>
      <c r="F336" s="9">
        <v>191323.89095040003</v>
      </c>
      <c r="G336" s="9"/>
      <c r="H336" s="10"/>
      <c r="I336" s="9"/>
      <c r="J336" s="10"/>
      <c r="K336" s="9">
        <v>1</v>
      </c>
      <c r="L336" s="10">
        <f t="shared" si="17"/>
        <v>197446.25546081283</v>
      </c>
      <c r="M336" s="9"/>
      <c r="N336" s="9"/>
    </row>
    <row r="337" spans="1:14" x14ac:dyDescent="0.2">
      <c r="A337" s="73"/>
      <c r="B337" s="8">
        <v>132</v>
      </c>
      <c r="C337" s="8"/>
      <c r="D337" s="13" t="s">
        <v>72</v>
      </c>
      <c r="E337" s="9">
        <v>1</v>
      </c>
      <c r="F337" s="9">
        <v>164492.2040423271</v>
      </c>
      <c r="G337" s="9"/>
      <c r="H337" s="10"/>
      <c r="I337" s="9"/>
      <c r="J337" s="10"/>
      <c r="K337" s="9">
        <v>1</v>
      </c>
      <c r="L337" s="10">
        <f t="shared" si="17"/>
        <v>169755.95457168156</v>
      </c>
      <c r="M337" s="9"/>
      <c r="N337" s="9"/>
    </row>
    <row r="338" spans="1:14" x14ac:dyDescent="0.2">
      <c r="A338" s="73"/>
      <c r="B338" s="8">
        <v>133</v>
      </c>
      <c r="C338" s="8"/>
      <c r="D338" s="13" t="s">
        <v>68</v>
      </c>
      <c r="E338" s="9">
        <v>2</v>
      </c>
      <c r="F338" s="9">
        <v>154710.10951622194</v>
      </c>
      <c r="G338" s="9"/>
      <c r="H338" s="10"/>
      <c r="I338" s="9"/>
      <c r="J338" s="10"/>
      <c r="K338" s="9">
        <v>2</v>
      </c>
      <c r="L338" s="10">
        <f t="shared" si="17"/>
        <v>159660.83302074106</v>
      </c>
      <c r="M338" s="9"/>
      <c r="N338" s="9"/>
    </row>
    <row r="339" spans="1:14" x14ac:dyDescent="0.2">
      <c r="B339" s="8">
        <v>134</v>
      </c>
      <c r="C339" s="8"/>
      <c r="D339" s="13" t="s">
        <v>51</v>
      </c>
      <c r="E339" s="9">
        <v>12</v>
      </c>
      <c r="F339" s="9">
        <v>146047.86859137687</v>
      </c>
      <c r="G339" s="9"/>
      <c r="H339" s="10"/>
      <c r="I339" s="9"/>
      <c r="J339" s="10"/>
      <c r="K339" s="9">
        <v>12</v>
      </c>
      <c r="L339" s="10">
        <f t="shared" si="17"/>
        <v>150721.40038630093</v>
      </c>
      <c r="M339" s="9"/>
      <c r="N339" s="9"/>
    </row>
    <row r="340" spans="1:14" x14ac:dyDescent="0.2">
      <c r="A340" s="73"/>
      <c r="B340" s="8">
        <v>135</v>
      </c>
      <c r="C340" s="8"/>
      <c r="D340" s="13" t="s">
        <v>70</v>
      </c>
      <c r="E340" s="9">
        <v>1</v>
      </c>
      <c r="F340" s="9">
        <v>140296.13444338983</v>
      </c>
      <c r="G340" s="9"/>
      <c r="H340" s="10"/>
      <c r="I340" s="9"/>
      <c r="J340" s="10"/>
      <c r="K340" s="9">
        <v>1</v>
      </c>
      <c r="L340" s="10">
        <f t="shared" ref="L340:L350" si="18">F340*(1+$O$8)</f>
        <v>144785.61074557831</v>
      </c>
      <c r="M340" s="9"/>
      <c r="N340" s="9"/>
    </row>
    <row r="341" spans="1:14" x14ac:dyDescent="0.2">
      <c r="A341" s="73"/>
      <c r="B341" s="8">
        <v>136</v>
      </c>
      <c r="C341" s="8"/>
      <c r="D341" s="13" t="s">
        <v>253</v>
      </c>
      <c r="E341" s="9">
        <v>3</v>
      </c>
      <c r="F341" s="9">
        <v>127233.62843745841</v>
      </c>
      <c r="G341" s="9"/>
      <c r="H341" s="10"/>
      <c r="I341" s="9"/>
      <c r="J341" s="10"/>
      <c r="K341" s="9">
        <v>3</v>
      </c>
      <c r="L341" s="10">
        <f t="shared" si="18"/>
        <v>131305.10454745707</v>
      </c>
      <c r="M341" s="9"/>
      <c r="N341" s="9"/>
    </row>
    <row r="342" spans="1:14" x14ac:dyDescent="0.2">
      <c r="A342" s="73"/>
      <c r="B342" s="8">
        <v>137</v>
      </c>
      <c r="C342" s="8"/>
      <c r="D342" s="13" t="s">
        <v>98</v>
      </c>
      <c r="E342" s="9">
        <v>1</v>
      </c>
      <c r="F342" s="9">
        <v>120640.86443656024</v>
      </c>
      <c r="G342" s="9"/>
      <c r="H342" s="10"/>
      <c r="I342" s="9"/>
      <c r="J342" s="10"/>
      <c r="K342" s="9">
        <v>1</v>
      </c>
      <c r="L342" s="10">
        <f t="shared" si="18"/>
        <v>124501.37209853016</v>
      </c>
      <c r="M342" s="9"/>
      <c r="N342" s="9"/>
    </row>
    <row r="343" spans="1:14" x14ac:dyDescent="0.2">
      <c r="A343" s="73"/>
      <c r="B343" s="8">
        <v>138</v>
      </c>
      <c r="C343" s="8"/>
      <c r="D343" s="13" t="s">
        <v>99</v>
      </c>
      <c r="E343" s="9">
        <v>1</v>
      </c>
      <c r="F343" s="9">
        <v>115922.8709872842</v>
      </c>
      <c r="G343" s="9"/>
      <c r="H343" s="10"/>
      <c r="I343" s="9"/>
      <c r="J343" s="10"/>
      <c r="K343" s="9">
        <v>1</v>
      </c>
      <c r="L343" s="10">
        <f t="shared" si="18"/>
        <v>119632.40285887729</v>
      </c>
      <c r="M343" s="9"/>
      <c r="N343" s="9"/>
    </row>
    <row r="344" spans="1:14" x14ac:dyDescent="0.2">
      <c r="A344" s="73"/>
      <c r="B344" s="8">
        <v>139</v>
      </c>
      <c r="C344" s="8"/>
      <c r="D344" s="13" t="s">
        <v>71</v>
      </c>
      <c r="E344" s="9">
        <v>5</v>
      </c>
      <c r="F344" s="9">
        <v>114806.71528885949</v>
      </c>
      <c r="G344" s="9"/>
      <c r="H344" s="10"/>
      <c r="I344" s="9"/>
      <c r="J344" s="10"/>
      <c r="K344" s="9">
        <v>5</v>
      </c>
      <c r="L344" s="10">
        <f t="shared" si="18"/>
        <v>118480.530178103</v>
      </c>
      <c r="M344" s="9"/>
      <c r="N344" s="9"/>
    </row>
    <row r="345" spans="1:14" x14ac:dyDescent="0.2">
      <c r="A345" s="73"/>
      <c r="B345" s="8">
        <v>140</v>
      </c>
      <c r="C345" s="8"/>
      <c r="D345" s="13" t="s">
        <v>52</v>
      </c>
      <c r="E345" s="9">
        <v>36</v>
      </c>
      <c r="F345" s="9">
        <v>114806.71528885949</v>
      </c>
      <c r="G345" s="9"/>
      <c r="H345" s="10"/>
      <c r="I345" s="9"/>
      <c r="J345" s="10"/>
      <c r="K345" s="9">
        <v>36</v>
      </c>
      <c r="L345" s="10">
        <f t="shared" si="18"/>
        <v>118480.530178103</v>
      </c>
      <c r="M345" s="9"/>
      <c r="N345" s="9"/>
    </row>
    <row r="346" spans="1:14" x14ac:dyDescent="0.2">
      <c r="A346" s="73"/>
      <c r="B346" s="8">
        <v>141</v>
      </c>
      <c r="C346" s="8"/>
      <c r="D346" s="13" t="s">
        <v>100</v>
      </c>
      <c r="E346" s="9">
        <v>1</v>
      </c>
      <c r="F346" s="9">
        <v>114806.71528885949</v>
      </c>
      <c r="G346" s="9"/>
      <c r="H346" s="10"/>
      <c r="I346" s="9"/>
      <c r="J346" s="10"/>
      <c r="K346" s="9">
        <v>1</v>
      </c>
      <c r="L346" s="10">
        <f t="shared" si="18"/>
        <v>118480.530178103</v>
      </c>
      <c r="M346" s="9"/>
      <c r="N346" s="9"/>
    </row>
    <row r="347" spans="1:14" x14ac:dyDescent="0.2">
      <c r="A347" s="73"/>
      <c r="B347" s="8">
        <v>142</v>
      </c>
      <c r="C347" s="8"/>
      <c r="D347" s="13" t="s">
        <v>181</v>
      </c>
      <c r="E347" s="9">
        <v>1</v>
      </c>
      <c r="F347" s="9">
        <v>114806.71528885949</v>
      </c>
      <c r="G347" s="9"/>
      <c r="H347" s="10"/>
      <c r="I347" s="9"/>
      <c r="J347" s="10"/>
      <c r="K347" s="9">
        <v>1</v>
      </c>
      <c r="L347" s="10">
        <f t="shared" si="18"/>
        <v>118480.530178103</v>
      </c>
      <c r="M347" s="9"/>
      <c r="N347" s="9"/>
    </row>
    <row r="348" spans="1:14" x14ac:dyDescent="0.2">
      <c r="A348" s="73"/>
      <c r="B348" s="8">
        <v>143</v>
      </c>
      <c r="C348" s="8"/>
      <c r="D348" s="13" t="s">
        <v>56</v>
      </c>
      <c r="E348" s="9">
        <v>3</v>
      </c>
      <c r="F348" s="9">
        <v>106607.77335577217</v>
      </c>
      <c r="G348" s="9"/>
      <c r="H348" s="10"/>
      <c r="I348" s="9"/>
      <c r="J348" s="10"/>
      <c r="K348" s="9">
        <v>3</v>
      </c>
      <c r="L348" s="10">
        <f t="shared" si="18"/>
        <v>110019.22210315688</v>
      </c>
      <c r="M348" s="9"/>
      <c r="N348" s="9"/>
    </row>
    <row r="349" spans="1:14" x14ac:dyDescent="0.2">
      <c r="A349" s="73"/>
      <c r="B349" s="8">
        <v>144</v>
      </c>
      <c r="C349" s="8"/>
      <c r="D349" s="13" t="s">
        <v>95</v>
      </c>
      <c r="E349" s="9">
        <v>2</v>
      </c>
      <c r="F349" s="9">
        <v>103400.06773581859</v>
      </c>
      <c r="G349" s="9"/>
      <c r="H349" s="10"/>
      <c r="I349" s="9"/>
      <c r="J349" s="10"/>
      <c r="K349" s="9">
        <v>2</v>
      </c>
      <c r="L349" s="10">
        <f t="shared" si="18"/>
        <v>106708.86990336479</v>
      </c>
      <c r="M349" s="9"/>
      <c r="N349" s="9"/>
    </row>
    <row r="350" spans="1:14" x14ac:dyDescent="0.2">
      <c r="A350" s="73"/>
      <c r="B350" s="8">
        <v>145</v>
      </c>
      <c r="C350" s="8"/>
      <c r="D350" s="13" t="s">
        <v>101</v>
      </c>
      <c r="E350" s="9">
        <v>1</v>
      </c>
      <c r="F350" s="9">
        <v>96578.932243516727</v>
      </c>
      <c r="G350" s="9"/>
      <c r="H350" s="10"/>
      <c r="I350" s="9"/>
      <c r="J350" s="10"/>
      <c r="K350" s="9">
        <v>1</v>
      </c>
      <c r="L350" s="10">
        <f t="shared" si="18"/>
        <v>99669.45807530926</v>
      </c>
      <c r="M350" s="9"/>
      <c r="N350" s="9"/>
    </row>
    <row r="351" spans="1:14" x14ac:dyDescent="0.2">
      <c r="A351" s="73"/>
      <c r="B351" s="8">
        <v>146</v>
      </c>
      <c r="D351" s="13" t="s">
        <v>200</v>
      </c>
      <c r="E351" s="9">
        <v>8</v>
      </c>
      <c r="F351" s="9"/>
      <c r="G351" s="9"/>
      <c r="H351" s="9"/>
      <c r="I351" s="9"/>
      <c r="J351" s="9"/>
      <c r="K351" s="9">
        <v>8</v>
      </c>
      <c r="L351" s="9"/>
      <c r="M351" s="9"/>
      <c r="N351" s="9"/>
    </row>
    <row r="352" spans="1:14" x14ac:dyDescent="0.2">
      <c r="A352" s="73"/>
      <c r="B352" s="13"/>
      <c r="D352" s="13" t="s">
        <v>201</v>
      </c>
      <c r="E352" s="9"/>
      <c r="F352" s="9">
        <v>92081.888971200009</v>
      </c>
      <c r="G352" s="9"/>
      <c r="H352" s="9"/>
      <c r="I352" s="9"/>
      <c r="J352" s="9"/>
      <c r="K352" s="9"/>
      <c r="L352" s="10">
        <f t="shared" ref="L352:L360" si="19">F352*(1+$O$8)</f>
        <v>95028.509418278409</v>
      </c>
      <c r="M352" s="9"/>
      <c r="N352" s="9"/>
    </row>
    <row r="353" spans="1:15" x14ac:dyDescent="0.2">
      <c r="A353" s="73"/>
      <c r="B353" s="68"/>
      <c r="D353" s="13" t="s">
        <v>123</v>
      </c>
      <c r="E353" s="9"/>
      <c r="F353" s="9">
        <v>75684.5212608</v>
      </c>
      <c r="G353" s="9"/>
      <c r="H353" s="9"/>
      <c r="I353" s="9"/>
      <c r="J353" s="9"/>
      <c r="K353" s="9"/>
      <c r="L353" s="10">
        <f t="shared" si="19"/>
        <v>78106.425941145601</v>
      </c>
      <c r="M353" s="9"/>
      <c r="N353" s="9"/>
    </row>
    <row r="354" spans="1:15" x14ac:dyDescent="0.2">
      <c r="A354" s="73"/>
      <c r="B354" s="13"/>
      <c r="D354" s="13" t="s">
        <v>202</v>
      </c>
      <c r="E354" s="9"/>
      <c r="F354" s="9">
        <v>72774.396122400023</v>
      </c>
      <c r="G354" s="9"/>
      <c r="H354" s="9"/>
      <c r="I354" s="9"/>
      <c r="J354" s="9"/>
      <c r="K354" s="9"/>
      <c r="L354" s="10">
        <f t="shared" si="19"/>
        <v>75103.176798316825</v>
      </c>
      <c r="M354" s="9"/>
      <c r="N354" s="9"/>
    </row>
    <row r="355" spans="1:15" x14ac:dyDescent="0.2">
      <c r="A355" s="73"/>
      <c r="B355" s="13"/>
      <c r="D355" s="13" t="s">
        <v>203</v>
      </c>
      <c r="E355" s="9"/>
      <c r="F355" s="9">
        <v>69975.335443200005</v>
      </c>
      <c r="G355" s="9"/>
      <c r="H355" s="9"/>
      <c r="I355" s="9"/>
      <c r="J355" s="9"/>
      <c r="K355" s="9"/>
      <c r="L355" s="10">
        <f t="shared" si="19"/>
        <v>72214.546177382406</v>
      </c>
      <c r="M355" s="9"/>
      <c r="N355" s="9"/>
    </row>
    <row r="356" spans="1:15" x14ac:dyDescent="0.2">
      <c r="A356" s="73"/>
      <c r="B356" s="68"/>
      <c r="D356" s="13" t="s">
        <v>147</v>
      </c>
      <c r="E356" s="9"/>
      <c r="F356" s="9">
        <v>67283.794612800004</v>
      </c>
      <c r="G356" s="9"/>
      <c r="H356" s="9"/>
      <c r="I356" s="9"/>
      <c r="J356" s="9"/>
      <c r="K356" s="9"/>
      <c r="L356" s="10">
        <f t="shared" si="19"/>
        <v>69436.87604040961</v>
      </c>
      <c r="M356" s="9"/>
      <c r="N356" s="9"/>
    </row>
    <row r="357" spans="1:15" x14ac:dyDescent="0.2">
      <c r="A357" s="73"/>
      <c r="B357" s="68"/>
      <c r="D357" s="13" t="s">
        <v>159</v>
      </c>
      <c r="E357" s="9"/>
      <c r="F357" s="9">
        <v>59815.300500000005</v>
      </c>
      <c r="G357" s="9"/>
      <c r="H357" s="9"/>
      <c r="I357" s="9"/>
      <c r="J357" s="9"/>
      <c r="K357" s="9"/>
      <c r="L357" s="10">
        <f t="shared" si="19"/>
        <v>61729.39011600001</v>
      </c>
      <c r="M357" s="9"/>
      <c r="N357" s="9"/>
    </row>
    <row r="358" spans="1:15" x14ac:dyDescent="0.2">
      <c r="A358" s="73"/>
      <c r="B358" s="13"/>
      <c r="D358" s="13" t="s">
        <v>204</v>
      </c>
      <c r="E358" s="9"/>
      <c r="F358" s="9">
        <v>55301.829924000012</v>
      </c>
      <c r="G358" s="9"/>
      <c r="H358" s="9"/>
      <c r="I358" s="9"/>
      <c r="J358" s="9"/>
      <c r="K358" s="9"/>
      <c r="L358" s="10">
        <f t="shared" si="19"/>
        <v>57071.488481568013</v>
      </c>
      <c r="M358" s="9"/>
      <c r="N358" s="9"/>
    </row>
    <row r="359" spans="1:15" x14ac:dyDescent="0.2">
      <c r="A359" s="73"/>
      <c r="B359" s="13"/>
      <c r="D359" s="13" t="s">
        <v>220</v>
      </c>
      <c r="E359" s="9"/>
      <c r="F359" s="9">
        <v>51129.823483200002</v>
      </c>
      <c r="G359" s="9"/>
      <c r="H359" s="9"/>
      <c r="I359" s="9"/>
      <c r="J359" s="9"/>
      <c r="K359" s="9"/>
      <c r="L359" s="10">
        <f t="shared" si="19"/>
        <v>52765.977834662401</v>
      </c>
      <c r="M359" s="9"/>
      <c r="N359" s="9"/>
    </row>
    <row r="360" spans="1:15" x14ac:dyDescent="0.2">
      <c r="A360" s="73"/>
      <c r="B360" s="8">
        <v>147</v>
      </c>
      <c r="C360" s="8"/>
      <c r="D360" s="13" t="s">
        <v>121</v>
      </c>
      <c r="E360" s="9">
        <v>1</v>
      </c>
      <c r="F360" s="9">
        <v>78712.800079200009</v>
      </c>
      <c r="G360" s="9"/>
      <c r="H360" s="9"/>
      <c r="I360" s="9"/>
      <c r="J360" s="9"/>
      <c r="K360" s="9">
        <v>1</v>
      </c>
      <c r="L360" s="10">
        <f t="shared" si="19"/>
        <v>81231.609681734408</v>
      </c>
      <c r="M360" s="9"/>
      <c r="N360" s="9"/>
    </row>
    <row r="361" spans="1:15" s="20" customFormat="1" x14ac:dyDescent="0.2">
      <c r="A361" s="14"/>
      <c r="B361" s="8">
        <v>148</v>
      </c>
      <c r="D361" s="13" t="s">
        <v>205</v>
      </c>
      <c r="E361" s="15">
        <v>21</v>
      </c>
      <c r="F361" s="15"/>
      <c r="G361" s="15"/>
      <c r="H361" s="15"/>
      <c r="I361" s="15"/>
      <c r="J361" s="15"/>
      <c r="K361" s="15">
        <v>21</v>
      </c>
      <c r="L361" s="15"/>
      <c r="M361" s="15"/>
      <c r="N361" s="14"/>
      <c r="O361" s="14"/>
    </row>
    <row r="362" spans="1:15" s="20" customFormat="1" x14ac:dyDescent="0.2">
      <c r="A362" s="14"/>
      <c r="B362" s="51"/>
      <c r="D362" s="13" t="s">
        <v>130</v>
      </c>
      <c r="E362" s="15"/>
      <c r="F362" s="15">
        <v>74157.1096487256</v>
      </c>
      <c r="G362" s="15"/>
      <c r="H362" s="15"/>
      <c r="I362" s="15"/>
      <c r="J362" s="15"/>
      <c r="K362" s="15"/>
      <c r="L362" s="10">
        <f t="shared" ref="L362:L370" si="20">F362*(1+$O$8)</f>
        <v>76530.137157484816</v>
      </c>
      <c r="M362" s="15"/>
      <c r="N362" s="15"/>
      <c r="O362" s="15"/>
    </row>
    <row r="363" spans="1:15" s="20" customFormat="1" x14ac:dyDescent="0.2">
      <c r="A363" s="14"/>
      <c r="B363" s="51"/>
      <c r="D363" s="13" t="s">
        <v>143</v>
      </c>
      <c r="E363" s="15"/>
      <c r="F363" s="15">
        <v>71304.866816620808</v>
      </c>
      <c r="G363" s="15"/>
      <c r="H363" s="15"/>
      <c r="I363" s="15"/>
      <c r="J363" s="15"/>
      <c r="K363" s="15"/>
      <c r="L363" s="10">
        <f t="shared" si="20"/>
        <v>73586.62255475267</v>
      </c>
      <c r="M363" s="15"/>
      <c r="N363" s="15"/>
    </row>
    <row r="364" spans="1:15" x14ac:dyDescent="0.2">
      <c r="A364" s="73"/>
      <c r="B364" s="68"/>
      <c r="D364" s="13" t="s">
        <v>151</v>
      </c>
      <c r="E364" s="9"/>
      <c r="F364" s="9">
        <v>68562.186710443202</v>
      </c>
      <c r="G364" s="9"/>
      <c r="H364" s="9"/>
      <c r="I364" s="9"/>
      <c r="J364" s="9"/>
      <c r="K364" s="9"/>
      <c r="L364" s="10">
        <f t="shared" si="20"/>
        <v>70756.176685177386</v>
      </c>
      <c r="M364" s="9"/>
      <c r="N364" s="15"/>
    </row>
    <row r="365" spans="1:15" s="20" customFormat="1" x14ac:dyDescent="0.2">
      <c r="A365" s="14"/>
      <c r="B365" s="51"/>
      <c r="D365" s="13" t="s">
        <v>206</v>
      </c>
      <c r="E365" s="15"/>
      <c r="F365" s="15">
        <v>52101.290129380803</v>
      </c>
      <c r="G365" s="15"/>
      <c r="H365" s="15"/>
      <c r="I365" s="15"/>
      <c r="J365" s="15"/>
      <c r="K365" s="15"/>
      <c r="L365" s="10">
        <f t="shared" si="20"/>
        <v>53768.531413520992</v>
      </c>
      <c r="M365" s="15"/>
      <c r="N365" s="15"/>
    </row>
    <row r="366" spans="1:15" s="20" customFormat="1" x14ac:dyDescent="0.2">
      <c r="A366" s="14"/>
      <c r="B366" s="51"/>
      <c r="D366" s="13" t="s">
        <v>177</v>
      </c>
      <c r="E366" s="15"/>
      <c r="F366" s="15">
        <v>46318.545375223199</v>
      </c>
      <c r="G366" s="15"/>
      <c r="H366" s="15"/>
      <c r="I366" s="15"/>
      <c r="J366" s="15"/>
      <c r="K366" s="15"/>
      <c r="L366" s="10">
        <f t="shared" si="20"/>
        <v>47800.738827230343</v>
      </c>
      <c r="M366" s="15"/>
      <c r="N366" s="15"/>
    </row>
    <row r="367" spans="1:15" x14ac:dyDescent="0.2">
      <c r="A367" s="73"/>
      <c r="B367" s="8">
        <v>149</v>
      </c>
      <c r="C367" s="8"/>
      <c r="D367" s="13" t="s">
        <v>219</v>
      </c>
      <c r="E367" s="9">
        <v>2</v>
      </c>
      <c r="F367" s="9">
        <v>72774.396122400023</v>
      </c>
      <c r="G367" s="9"/>
      <c r="H367" s="9"/>
      <c r="I367" s="9"/>
      <c r="J367" s="9"/>
      <c r="K367" s="9">
        <v>2</v>
      </c>
      <c r="L367" s="10">
        <f t="shared" si="20"/>
        <v>75103.176798316825</v>
      </c>
      <c r="M367" s="9"/>
      <c r="N367" s="15"/>
    </row>
    <row r="368" spans="1:15" x14ac:dyDescent="0.2">
      <c r="A368" s="73"/>
      <c r="B368" s="8">
        <v>150</v>
      </c>
      <c r="C368" s="8"/>
      <c r="D368" s="13" t="s">
        <v>183</v>
      </c>
      <c r="E368" s="9">
        <v>1</v>
      </c>
      <c r="F368" s="9">
        <v>69975.335443200005</v>
      </c>
      <c r="G368" s="9"/>
      <c r="H368" s="9"/>
      <c r="I368" s="9"/>
      <c r="J368" s="9"/>
      <c r="K368" s="9">
        <v>1</v>
      </c>
      <c r="L368" s="10">
        <f t="shared" si="20"/>
        <v>72214.546177382406</v>
      </c>
      <c r="M368" s="9"/>
      <c r="N368" s="9"/>
    </row>
    <row r="369" spans="1:17" x14ac:dyDescent="0.2">
      <c r="A369" s="73"/>
      <c r="B369" s="8">
        <v>151</v>
      </c>
      <c r="C369" s="8"/>
      <c r="D369" s="13" t="s">
        <v>139</v>
      </c>
      <c r="E369" s="9">
        <v>8</v>
      </c>
      <c r="F369" s="9">
        <v>69975.335443200005</v>
      </c>
      <c r="G369" s="9"/>
      <c r="H369" s="9"/>
      <c r="I369" s="9"/>
      <c r="J369" s="9"/>
      <c r="K369" s="9">
        <v>8</v>
      </c>
      <c r="L369" s="10">
        <f t="shared" si="20"/>
        <v>72214.546177382406</v>
      </c>
      <c r="M369" s="9"/>
      <c r="N369" s="9"/>
    </row>
    <row r="370" spans="1:17" x14ac:dyDescent="0.2">
      <c r="A370" s="73"/>
      <c r="B370" s="8">
        <v>152</v>
      </c>
      <c r="C370" s="8"/>
      <c r="D370" s="13" t="s">
        <v>182</v>
      </c>
      <c r="E370" s="9">
        <v>3</v>
      </c>
      <c r="F370" s="9">
        <v>67324.682769040082</v>
      </c>
      <c r="G370" s="9"/>
      <c r="H370" s="10"/>
      <c r="I370" s="9"/>
      <c r="J370" s="10"/>
      <c r="K370" s="9">
        <v>3</v>
      </c>
      <c r="L370" s="10">
        <f t="shared" si="20"/>
        <v>69479.072617649363</v>
      </c>
      <c r="M370" s="9"/>
      <c r="N370" s="9"/>
    </row>
    <row r="371" spans="1:17" s="20" customFormat="1" ht="12" customHeight="1" x14ac:dyDescent="0.2">
      <c r="A371" s="14"/>
      <c r="B371" s="8">
        <v>153</v>
      </c>
      <c r="D371" s="13" t="s">
        <v>214</v>
      </c>
      <c r="E371" s="15">
        <v>6</v>
      </c>
      <c r="F371" s="15"/>
      <c r="G371" s="15"/>
      <c r="H371" s="15"/>
      <c r="I371" s="15"/>
      <c r="J371" s="9"/>
      <c r="K371" s="15">
        <v>6</v>
      </c>
      <c r="L371" s="15"/>
      <c r="M371" s="9"/>
      <c r="N371" s="9"/>
      <c r="O371" s="34"/>
      <c r="P371" s="34"/>
      <c r="Q371" s="14"/>
    </row>
    <row r="372" spans="1:17" s="20" customFormat="1" ht="12.75" customHeight="1" x14ac:dyDescent="0.2">
      <c r="A372" s="14"/>
      <c r="B372" s="50"/>
      <c r="D372" s="13" t="s">
        <v>207</v>
      </c>
      <c r="E372" s="15"/>
      <c r="F372" s="15">
        <v>67283.794612800004</v>
      </c>
      <c r="G372" s="9"/>
      <c r="H372" s="15"/>
      <c r="I372" s="15"/>
      <c r="J372" s="9"/>
      <c r="K372" s="15"/>
      <c r="L372" s="9">
        <f t="shared" ref="L372:L381" si="21">F372*(1+$O$8)</f>
        <v>69436.87604040961</v>
      </c>
      <c r="M372" s="15"/>
      <c r="N372" s="9"/>
      <c r="O372" s="14"/>
      <c r="P372" s="14"/>
    </row>
    <row r="373" spans="1:17" s="20" customFormat="1" ht="12.75" customHeight="1" x14ac:dyDescent="0.2">
      <c r="A373" s="14"/>
      <c r="B373" s="50"/>
      <c r="D373" s="13" t="s">
        <v>208</v>
      </c>
      <c r="E373" s="15"/>
      <c r="F373" s="15">
        <v>67283.794612800004</v>
      </c>
      <c r="G373" s="9"/>
      <c r="H373" s="15"/>
      <c r="I373" s="15"/>
      <c r="J373" s="9"/>
      <c r="K373" s="15"/>
      <c r="L373" s="9">
        <f t="shared" si="21"/>
        <v>69436.87604040961</v>
      </c>
      <c r="M373" s="15"/>
      <c r="N373" s="9"/>
      <c r="O373" s="14"/>
      <c r="P373" s="14"/>
    </row>
    <row r="374" spans="1:17" s="20" customFormat="1" ht="12.75" customHeight="1" x14ac:dyDescent="0.2">
      <c r="A374" s="14"/>
      <c r="B374" s="50"/>
      <c r="D374" s="13" t="s">
        <v>152</v>
      </c>
      <c r="E374" s="15"/>
      <c r="F374" s="15">
        <v>62207.912520000005</v>
      </c>
      <c r="G374" s="15"/>
      <c r="H374" s="15"/>
      <c r="I374" s="15"/>
      <c r="J374" s="9"/>
      <c r="K374" s="15"/>
      <c r="L374" s="9">
        <f t="shared" si="21"/>
        <v>64198.565720640006</v>
      </c>
      <c r="M374" s="15"/>
      <c r="N374" s="9"/>
      <c r="O374" s="14"/>
      <c r="P374" s="14"/>
    </row>
    <row r="375" spans="1:17" ht="12.75" customHeight="1" x14ac:dyDescent="0.2">
      <c r="A375" s="73"/>
      <c r="B375" s="68"/>
      <c r="D375" s="13" t="s">
        <v>158</v>
      </c>
      <c r="E375" s="9"/>
      <c r="F375" s="9">
        <v>59815.300500000005</v>
      </c>
      <c r="G375" s="9"/>
      <c r="H375" s="9"/>
      <c r="I375" s="9"/>
      <c r="J375" s="9"/>
      <c r="K375" s="9"/>
      <c r="L375" s="9">
        <f t="shared" si="21"/>
        <v>61729.39011600001</v>
      </c>
      <c r="M375" s="9"/>
      <c r="N375" s="9"/>
    </row>
    <row r="376" spans="1:17" s="20" customFormat="1" ht="12.75" customHeight="1" x14ac:dyDescent="0.2">
      <c r="A376" s="14"/>
      <c r="B376" s="50"/>
      <c r="D376" s="13" t="s">
        <v>209</v>
      </c>
      <c r="E376" s="15"/>
      <c r="F376" s="15">
        <v>59815.300500000005</v>
      </c>
      <c r="G376" s="15"/>
      <c r="H376" s="15"/>
      <c r="I376" s="15"/>
      <c r="J376" s="15"/>
      <c r="K376" s="15"/>
      <c r="L376" s="9">
        <f t="shared" si="21"/>
        <v>61729.39011600001</v>
      </c>
      <c r="M376" s="15"/>
      <c r="N376" s="9"/>
      <c r="O376" s="14"/>
      <c r="P376" s="14"/>
    </row>
    <row r="377" spans="1:17" ht="12.75" customHeight="1" x14ac:dyDescent="0.2">
      <c r="A377" s="73"/>
      <c r="B377" s="68"/>
      <c r="D377" s="13" t="s">
        <v>167</v>
      </c>
      <c r="E377" s="9"/>
      <c r="F377" s="9">
        <v>53175.063684000015</v>
      </c>
      <c r="G377" s="9"/>
      <c r="H377" s="9"/>
      <c r="I377" s="9"/>
      <c r="J377" s="9"/>
      <c r="K377" s="9"/>
      <c r="L377" s="9">
        <f t="shared" si="21"/>
        <v>54876.665721888014</v>
      </c>
      <c r="M377" s="9"/>
      <c r="N377" s="9"/>
    </row>
    <row r="378" spans="1:17" s="20" customFormat="1" ht="12.75" customHeight="1" x14ac:dyDescent="0.2">
      <c r="A378" s="14"/>
      <c r="B378" s="50"/>
      <c r="D378" s="13" t="s">
        <v>210</v>
      </c>
      <c r="E378" s="15"/>
      <c r="F378" s="15">
        <v>53175.063684000015</v>
      </c>
      <c r="G378" s="15"/>
      <c r="H378" s="15"/>
      <c r="I378" s="15"/>
      <c r="J378" s="15"/>
      <c r="K378" s="15"/>
      <c r="L378" s="9">
        <f t="shared" si="21"/>
        <v>54876.665721888014</v>
      </c>
      <c r="M378" s="15"/>
      <c r="N378" s="9"/>
      <c r="O378" s="14"/>
      <c r="P378" s="14"/>
    </row>
    <row r="379" spans="1:17" ht="12.75" customHeight="1" x14ac:dyDescent="0.2">
      <c r="A379" s="73"/>
      <c r="B379" s="68"/>
      <c r="D379" s="13" t="s">
        <v>175</v>
      </c>
      <c r="E379" s="9"/>
      <c r="F379" s="9">
        <v>47272.10583120001</v>
      </c>
      <c r="G379" s="9"/>
      <c r="H379" s="9"/>
      <c r="I379" s="9"/>
      <c r="J379" s="9"/>
      <c r="K379" s="9"/>
      <c r="L379" s="9">
        <f t="shared" si="21"/>
        <v>48784.813217798408</v>
      </c>
      <c r="M379" s="9"/>
      <c r="N379" s="9"/>
    </row>
    <row r="380" spans="1:17" ht="12.75" customHeight="1" x14ac:dyDescent="0.2">
      <c r="A380" s="73"/>
      <c r="B380" s="68"/>
      <c r="D380" s="13" t="s">
        <v>239</v>
      </c>
      <c r="E380" s="9"/>
      <c r="F380" s="9">
        <v>38854.837668000007</v>
      </c>
      <c r="G380" s="9"/>
      <c r="H380" s="9"/>
      <c r="I380" s="9"/>
      <c r="J380" s="9"/>
      <c r="K380" s="9"/>
      <c r="L380" s="9">
        <f t="shared" si="21"/>
        <v>40098.19247337601</v>
      </c>
      <c r="M380" s="9"/>
      <c r="N380" s="9"/>
    </row>
    <row r="381" spans="1:17" x14ac:dyDescent="0.2">
      <c r="A381" s="14"/>
      <c r="B381" s="8">
        <v>154</v>
      </c>
      <c r="D381" s="13" t="s">
        <v>221</v>
      </c>
      <c r="E381" s="9">
        <v>2</v>
      </c>
      <c r="F381" s="9">
        <v>67283.794612800004</v>
      </c>
      <c r="G381" s="9"/>
      <c r="H381" s="9"/>
      <c r="I381" s="9"/>
      <c r="J381" s="9"/>
      <c r="K381" s="9">
        <v>2</v>
      </c>
      <c r="L381" s="9">
        <f t="shared" si="21"/>
        <v>69436.87604040961</v>
      </c>
      <c r="M381" s="9"/>
      <c r="N381" s="9"/>
    </row>
    <row r="382" spans="1:17" s="20" customFormat="1" ht="12.75" customHeight="1" x14ac:dyDescent="0.2">
      <c r="A382" s="49"/>
      <c r="B382" s="8">
        <v>155</v>
      </c>
      <c r="C382" s="83"/>
      <c r="D382" s="13" t="s">
        <v>295</v>
      </c>
      <c r="E382" s="84">
        <v>7</v>
      </c>
      <c r="F382" s="84"/>
      <c r="G382" s="49"/>
      <c r="H382" s="15"/>
      <c r="I382" s="49"/>
      <c r="J382" s="49"/>
      <c r="K382" s="84">
        <v>7</v>
      </c>
      <c r="L382" s="15"/>
      <c r="M382" s="73"/>
      <c r="N382" s="15"/>
      <c r="Q382" s="14"/>
    </row>
    <row r="383" spans="1:17" s="20" customFormat="1" ht="12.75" customHeight="1" x14ac:dyDescent="0.2">
      <c r="A383" s="49"/>
      <c r="B383" s="50"/>
      <c r="C383" s="83"/>
      <c r="D383" s="13" t="s">
        <v>296</v>
      </c>
      <c r="E383" s="84"/>
      <c r="F383" s="84">
        <v>64696.229020800012</v>
      </c>
      <c r="G383" s="49"/>
      <c r="H383" s="15"/>
      <c r="I383" s="49"/>
      <c r="J383" s="49"/>
      <c r="K383" s="84"/>
      <c r="L383" s="15">
        <f t="shared" ref="L383:L402" si="22">F383*(1+$O$8)</f>
        <v>66766.508349465614</v>
      </c>
      <c r="M383" s="14"/>
      <c r="N383" s="15"/>
      <c r="Q383" s="14"/>
    </row>
    <row r="384" spans="1:17" s="20" customFormat="1" ht="12.75" customHeight="1" x14ac:dyDescent="0.2">
      <c r="A384" s="49"/>
      <c r="B384" s="50"/>
      <c r="C384" s="83"/>
      <c r="D384" s="13" t="s">
        <v>297</v>
      </c>
      <c r="E384" s="84"/>
      <c r="F384" s="84">
        <v>57514.848350400018</v>
      </c>
      <c r="G384" s="49"/>
      <c r="H384" s="15"/>
      <c r="I384" s="49"/>
      <c r="J384" s="49"/>
      <c r="K384" s="84"/>
      <c r="L384" s="15">
        <f t="shared" si="22"/>
        <v>59355.323497612822</v>
      </c>
      <c r="M384" s="49"/>
      <c r="N384" s="15"/>
      <c r="Q384" s="14"/>
    </row>
    <row r="385" spans="1:17" s="20" customFormat="1" ht="12.75" customHeight="1" x14ac:dyDescent="0.2">
      <c r="A385" s="49"/>
      <c r="B385" s="50"/>
      <c r="C385" s="83"/>
      <c r="D385" s="13" t="s">
        <v>298</v>
      </c>
      <c r="E385" s="84"/>
      <c r="F385" s="84">
        <v>51129.823483200002</v>
      </c>
      <c r="G385" s="49"/>
      <c r="H385" s="15"/>
      <c r="I385" s="49"/>
      <c r="J385" s="49"/>
      <c r="K385" s="84"/>
      <c r="L385" s="15">
        <f t="shared" si="22"/>
        <v>52765.977834662401</v>
      </c>
      <c r="M385" s="49"/>
      <c r="N385" s="15"/>
      <c r="Q385" s="14"/>
    </row>
    <row r="386" spans="1:17" s="20" customFormat="1" ht="12.75" customHeight="1" x14ac:dyDescent="0.2">
      <c r="A386" s="49"/>
      <c r="B386" s="50"/>
      <c r="C386" s="83"/>
      <c r="D386" s="13" t="s">
        <v>299</v>
      </c>
      <c r="E386" s="15"/>
      <c r="F386" s="15">
        <v>43706.227768800003</v>
      </c>
      <c r="G386" s="15"/>
      <c r="H386" s="15"/>
      <c r="I386" s="15"/>
      <c r="J386" s="15"/>
      <c r="K386" s="15"/>
      <c r="L386" s="15">
        <f t="shared" si="22"/>
        <v>45104.827057401606</v>
      </c>
      <c r="M386" s="15"/>
      <c r="N386" s="15"/>
      <c r="Q386" s="14"/>
    </row>
    <row r="387" spans="1:17" s="20" customFormat="1" ht="12.75" customHeight="1" x14ac:dyDescent="0.2">
      <c r="A387" s="49"/>
      <c r="B387" s="50"/>
      <c r="C387" s="83"/>
      <c r="D387" s="13" t="s">
        <v>300</v>
      </c>
      <c r="E387" s="84"/>
      <c r="F387" s="84">
        <v>40408.558560000005</v>
      </c>
      <c r="G387" s="49"/>
      <c r="H387" s="15"/>
      <c r="I387" s="49"/>
      <c r="J387" s="49"/>
      <c r="K387" s="84"/>
      <c r="L387" s="15">
        <f t="shared" si="22"/>
        <v>41701.632433920007</v>
      </c>
      <c r="M387" s="49"/>
      <c r="N387" s="15"/>
      <c r="Q387" s="14"/>
    </row>
    <row r="388" spans="1:17" x14ac:dyDescent="0.2">
      <c r="A388" s="73"/>
      <c r="B388" s="8">
        <v>156</v>
      </c>
      <c r="C388" s="8"/>
      <c r="D388" s="13" t="s">
        <v>155</v>
      </c>
      <c r="E388" s="9">
        <v>1</v>
      </c>
      <c r="F388" s="9">
        <v>62207.912520000005</v>
      </c>
      <c r="G388" s="9"/>
      <c r="H388" s="9"/>
      <c r="I388" s="9"/>
      <c r="J388" s="9"/>
      <c r="K388" s="9">
        <v>1</v>
      </c>
      <c r="L388" s="9">
        <f t="shared" si="22"/>
        <v>64198.565720640006</v>
      </c>
      <c r="M388" s="9"/>
      <c r="N388" s="9"/>
    </row>
    <row r="389" spans="1:17" x14ac:dyDescent="0.2">
      <c r="A389" s="14"/>
      <c r="B389" s="8">
        <v>157</v>
      </c>
      <c r="C389" s="8"/>
      <c r="D389" s="13" t="s">
        <v>184</v>
      </c>
      <c r="E389" s="9">
        <v>6</v>
      </c>
      <c r="F389" s="9">
        <v>62207.912520000005</v>
      </c>
      <c r="G389" s="9"/>
      <c r="H389" s="9"/>
      <c r="I389" s="9"/>
      <c r="J389" s="9"/>
      <c r="K389" s="9">
        <v>6</v>
      </c>
      <c r="L389" s="9">
        <f t="shared" si="22"/>
        <v>64198.565720640006</v>
      </c>
      <c r="M389" s="9"/>
      <c r="N389" s="9"/>
    </row>
    <row r="390" spans="1:17" ht="12" customHeight="1" x14ac:dyDescent="0.2">
      <c r="A390" s="73"/>
      <c r="B390" s="8">
        <v>158</v>
      </c>
      <c r="C390" s="8"/>
      <c r="D390" s="13" t="s">
        <v>185</v>
      </c>
      <c r="E390" s="9">
        <v>1</v>
      </c>
      <c r="F390" s="9">
        <v>59815.300500000005</v>
      </c>
      <c r="G390" s="9"/>
      <c r="H390" s="9"/>
      <c r="I390" s="9"/>
      <c r="J390" s="9"/>
      <c r="K390" s="9">
        <v>1</v>
      </c>
      <c r="L390" s="9">
        <f t="shared" si="22"/>
        <v>61729.39011600001</v>
      </c>
      <c r="M390" s="9"/>
      <c r="N390" s="9"/>
    </row>
    <row r="391" spans="1:17" x14ac:dyDescent="0.2">
      <c r="A391" s="73"/>
      <c r="B391" s="8">
        <v>159</v>
      </c>
      <c r="C391" s="8"/>
      <c r="D391" s="13" t="s">
        <v>162</v>
      </c>
      <c r="E391" s="9">
        <v>1</v>
      </c>
      <c r="F391" s="9">
        <v>57514.848350400018</v>
      </c>
      <c r="G391" s="9"/>
      <c r="H391" s="9"/>
      <c r="I391" s="9"/>
      <c r="J391" s="9"/>
      <c r="K391" s="9">
        <v>1</v>
      </c>
      <c r="L391" s="9">
        <f t="shared" si="22"/>
        <v>59355.323497612822</v>
      </c>
      <c r="M391" s="9"/>
      <c r="N391" s="9"/>
    </row>
    <row r="392" spans="1:17" x14ac:dyDescent="0.2">
      <c r="A392" s="73"/>
      <c r="B392" s="8">
        <v>160</v>
      </c>
      <c r="C392" s="8"/>
      <c r="D392" s="13" t="s">
        <v>222</v>
      </c>
      <c r="E392" s="9">
        <v>1</v>
      </c>
      <c r="F392" s="9">
        <v>57514.848350400018</v>
      </c>
      <c r="G392" s="9"/>
      <c r="H392" s="9"/>
      <c r="I392" s="9"/>
      <c r="J392" s="9"/>
      <c r="K392" s="9">
        <v>1</v>
      </c>
      <c r="L392" s="9">
        <f t="shared" si="22"/>
        <v>59355.323497612822</v>
      </c>
      <c r="M392" s="9"/>
      <c r="N392" s="9"/>
    </row>
    <row r="393" spans="1:17" x14ac:dyDescent="0.2">
      <c r="A393" s="73"/>
      <c r="B393" s="8">
        <v>161</v>
      </c>
      <c r="C393" s="8"/>
      <c r="D393" s="13" t="s">
        <v>186</v>
      </c>
      <c r="E393" s="9">
        <v>1</v>
      </c>
      <c r="F393" s="9">
        <v>55301.829924000012</v>
      </c>
      <c r="G393" s="9"/>
      <c r="H393" s="9"/>
      <c r="I393" s="9"/>
      <c r="J393" s="9"/>
      <c r="K393" s="9">
        <v>1</v>
      </c>
      <c r="L393" s="9">
        <f t="shared" si="22"/>
        <v>57071.488481568013</v>
      </c>
      <c r="M393" s="9"/>
      <c r="N393" s="9"/>
    </row>
    <row r="394" spans="1:17" x14ac:dyDescent="0.2">
      <c r="A394" s="73"/>
      <c r="B394" s="8">
        <v>162</v>
      </c>
      <c r="C394" s="8"/>
      <c r="D394" s="13" t="s">
        <v>187</v>
      </c>
      <c r="E394" s="9">
        <v>1</v>
      </c>
      <c r="F394" s="9">
        <v>55301.829924000012</v>
      </c>
      <c r="G394" s="9"/>
      <c r="H394" s="9"/>
      <c r="I394" s="9"/>
      <c r="J394" s="9"/>
      <c r="K394" s="9">
        <v>1</v>
      </c>
      <c r="L394" s="9">
        <f t="shared" si="22"/>
        <v>57071.488481568013</v>
      </c>
      <c r="M394" s="9"/>
      <c r="N394" s="9"/>
    </row>
    <row r="395" spans="1:17" x14ac:dyDescent="0.2">
      <c r="A395" s="73"/>
      <c r="B395" s="8">
        <v>163</v>
      </c>
      <c r="C395" s="8"/>
      <c r="D395" s="13" t="s">
        <v>170</v>
      </c>
      <c r="E395" s="9">
        <v>1</v>
      </c>
      <c r="F395" s="9">
        <v>53175.063684000015</v>
      </c>
      <c r="G395" s="9"/>
      <c r="H395" s="9"/>
      <c r="I395" s="9"/>
      <c r="J395" s="9"/>
      <c r="K395" s="9">
        <v>1</v>
      </c>
      <c r="L395" s="9">
        <f t="shared" si="22"/>
        <v>54876.665721888014</v>
      </c>
      <c r="M395" s="9"/>
      <c r="N395" s="9"/>
    </row>
    <row r="396" spans="1:17" x14ac:dyDescent="0.2">
      <c r="A396" s="73"/>
      <c r="B396" s="8">
        <v>164</v>
      </c>
      <c r="C396" s="8"/>
      <c r="D396" s="13" t="s">
        <v>172</v>
      </c>
      <c r="E396" s="9">
        <v>1</v>
      </c>
      <c r="F396" s="9">
        <v>51129.823483200002</v>
      </c>
      <c r="G396" s="9"/>
      <c r="H396" s="9"/>
      <c r="I396" s="9"/>
      <c r="J396" s="9"/>
      <c r="K396" s="9">
        <v>1</v>
      </c>
      <c r="L396" s="9">
        <f t="shared" si="22"/>
        <v>52765.977834662401</v>
      </c>
      <c r="M396" s="9"/>
      <c r="N396" s="9"/>
    </row>
    <row r="397" spans="1:17" x14ac:dyDescent="0.2">
      <c r="A397" s="73"/>
      <c r="B397" s="8">
        <v>165</v>
      </c>
      <c r="C397" s="8"/>
      <c r="D397" s="13" t="s">
        <v>188</v>
      </c>
      <c r="E397" s="9">
        <v>1</v>
      </c>
      <c r="F397" s="9">
        <v>49163.746248000003</v>
      </c>
      <c r="G397" s="9"/>
      <c r="H397" s="9"/>
      <c r="I397" s="9"/>
      <c r="J397" s="9"/>
      <c r="K397" s="9">
        <v>1</v>
      </c>
      <c r="L397" s="9">
        <f t="shared" si="22"/>
        <v>50736.986127936005</v>
      </c>
      <c r="M397" s="9"/>
      <c r="N397" s="9"/>
    </row>
    <row r="398" spans="1:17" x14ac:dyDescent="0.2">
      <c r="A398" s="73"/>
      <c r="B398" s="8">
        <v>166</v>
      </c>
      <c r="C398" s="8"/>
      <c r="D398" s="13" t="s">
        <v>189</v>
      </c>
      <c r="E398" s="9">
        <v>1</v>
      </c>
      <c r="F398" s="9">
        <v>49163.746248000003</v>
      </c>
      <c r="G398" s="9"/>
      <c r="H398" s="9"/>
      <c r="I398" s="9"/>
      <c r="J398" s="9"/>
      <c r="K398" s="9">
        <v>1</v>
      </c>
      <c r="L398" s="9">
        <f t="shared" si="22"/>
        <v>50736.986127936005</v>
      </c>
      <c r="M398" s="9"/>
      <c r="N398" s="9"/>
    </row>
    <row r="399" spans="1:17" x14ac:dyDescent="0.2">
      <c r="A399" s="73"/>
      <c r="B399" s="8">
        <v>167</v>
      </c>
      <c r="C399" s="8"/>
      <c r="D399" s="13" t="s">
        <v>190</v>
      </c>
      <c r="E399" s="9">
        <v>5</v>
      </c>
      <c r="F399" s="9">
        <v>47272.10583120001</v>
      </c>
      <c r="G399" s="9"/>
      <c r="H399" s="9"/>
      <c r="I399" s="9"/>
      <c r="J399" s="9"/>
      <c r="K399" s="9">
        <v>5</v>
      </c>
      <c r="L399" s="9">
        <f t="shared" si="22"/>
        <v>48784.813217798408</v>
      </c>
      <c r="M399" s="9"/>
      <c r="N399" s="9"/>
    </row>
    <row r="400" spans="1:17" x14ac:dyDescent="0.2">
      <c r="A400" s="73"/>
      <c r="B400" s="8">
        <v>168</v>
      </c>
      <c r="C400" s="8"/>
      <c r="D400" s="13" t="s">
        <v>176</v>
      </c>
      <c r="E400" s="9">
        <v>1</v>
      </c>
      <c r="F400" s="9">
        <v>45454.902232800006</v>
      </c>
      <c r="G400" s="9"/>
      <c r="H400" s="9"/>
      <c r="I400" s="9"/>
      <c r="J400" s="9"/>
      <c r="K400" s="9">
        <v>1</v>
      </c>
      <c r="L400" s="9">
        <f t="shared" si="22"/>
        <v>46909.45910424961</v>
      </c>
      <c r="M400" s="9"/>
      <c r="N400" s="9"/>
    </row>
    <row r="401" spans="1:14" x14ac:dyDescent="0.2">
      <c r="A401" s="73"/>
      <c r="B401" s="8">
        <v>169</v>
      </c>
      <c r="C401" s="8"/>
      <c r="D401" s="13" t="s">
        <v>179</v>
      </c>
      <c r="E401" s="9">
        <v>4</v>
      </c>
      <c r="F401" s="9">
        <v>43706.227768800003</v>
      </c>
      <c r="G401" s="9"/>
      <c r="H401" s="9"/>
      <c r="I401" s="9"/>
      <c r="J401" s="9"/>
      <c r="K401" s="9">
        <v>4</v>
      </c>
      <c r="L401" s="9">
        <f t="shared" si="22"/>
        <v>45104.827057401606</v>
      </c>
      <c r="M401" s="9"/>
      <c r="N401" s="9"/>
    </row>
    <row r="402" spans="1:14" x14ac:dyDescent="0.2">
      <c r="A402" s="73"/>
      <c r="B402" s="8">
        <v>170</v>
      </c>
      <c r="C402" s="8"/>
      <c r="D402" s="13" t="s">
        <v>180</v>
      </c>
      <c r="E402" s="9">
        <v>29</v>
      </c>
      <c r="F402" s="9">
        <v>42024.900902400004</v>
      </c>
      <c r="G402" s="9"/>
      <c r="H402" s="9"/>
      <c r="I402" s="9"/>
      <c r="J402" s="9"/>
      <c r="K402" s="9">
        <v>29</v>
      </c>
      <c r="L402" s="9">
        <f t="shared" si="22"/>
        <v>43369.697731276807</v>
      </c>
      <c r="M402" s="9"/>
      <c r="N402" s="9"/>
    </row>
    <row r="403" spans="1:14" x14ac:dyDescent="0.2">
      <c r="A403" s="73"/>
      <c r="B403" s="57"/>
      <c r="C403" s="57"/>
      <c r="D403" s="20" t="s">
        <v>251</v>
      </c>
      <c r="E403" s="12">
        <f>SUM(E268:E402)</f>
        <v>219</v>
      </c>
      <c r="F403" s="9"/>
      <c r="G403" s="12">
        <f>SUM(G268:G402)</f>
        <v>0</v>
      </c>
      <c r="H403" s="10"/>
      <c r="I403" s="12">
        <f>SUM(I268:I402)</f>
        <v>0</v>
      </c>
      <c r="J403" s="10"/>
      <c r="K403" s="12">
        <f>SUM(K268:K402)</f>
        <v>219</v>
      </c>
      <c r="L403" s="10"/>
      <c r="M403" s="12">
        <f>SUM(M268:M402)</f>
        <v>0</v>
      </c>
      <c r="N403" s="9"/>
    </row>
    <row r="404" spans="1:14" x14ac:dyDescent="0.2">
      <c r="E404" s="9"/>
      <c r="F404" s="9"/>
      <c r="G404" s="9"/>
      <c r="H404" s="10"/>
      <c r="I404" s="9"/>
      <c r="J404" s="10"/>
      <c r="K404" s="10"/>
      <c r="L404" s="10"/>
      <c r="M404" s="9"/>
      <c r="N404" s="9"/>
    </row>
    <row r="405" spans="1:14" x14ac:dyDescent="0.2">
      <c r="D405" s="13" t="s">
        <v>102</v>
      </c>
      <c r="E405" s="12">
        <f>E403+E264+E249+E231</f>
        <v>2298</v>
      </c>
      <c r="F405" s="9"/>
      <c r="G405" s="12">
        <f>G403+G264+G249+G231</f>
        <v>0</v>
      </c>
      <c r="H405" s="10"/>
      <c r="I405" s="12">
        <f>I403+I264+I249+I231</f>
        <v>0</v>
      </c>
      <c r="J405" s="10"/>
      <c r="K405" s="12">
        <f>K403+K264+K249+K231</f>
        <v>2298</v>
      </c>
      <c r="L405" s="10"/>
      <c r="M405" s="12">
        <f>M403+M264+M249+M231</f>
        <v>0</v>
      </c>
      <c r="N405" s="9"/>
    </row>
    <row r="406" spans="1:14" x14ac:dyDescent="0.2">
      <c r="E406" s="9"/>
      <c r="F406" s="9"/>
      <c r="N406" s="9"/>
    </row>
    <row r="407" spans="1:14" x14ac:dyDescent="0.2">
      <c r="E407" s="9"/>
      <c r="F407" s="9"/>
      <c r="N407" s="9"/>
    </row>
    <row r="408" spans="1:14" x14ac:dyDescent="0.2">
      <c r="E408" s="9"/>
      <c r="F408" s="9"/>
      <c r="N408" s="9"/>
    </row>
    <row r="409" spans="1:14" x14ac:dyDescent="0.2">
      <c r="E409" s="9"/>
      <c r="F409" s="9"/>
      <c r="N409" s="9"/>
    </row>
    <row r="410" spans="1:14" x14ac:dyDescent="0.2">
      <c r="E410" s="9"/>
      <c r="F410" s="9"/>
      <c r="N410" s="9"/>
    </row>
    <row r="411" spans="1:14" x14ac:dyDescent="0.2">
      <c r="E411" s="9"/>
      <c r="F411" s="9"/>
      <c r="N411" s="9"/>
    </row>
    <row r="412" spans="1:14" x14ac:dyDescent="0.2">
      <c r="E412" s="9"/>
      <c r="F412" s="9"/>
      <c r="N412" s="9"/>
    </row>
    <row r="413" spans="1:14" x14ac:dyDescent="0.2">
      <c r="E413" s="9"/>
      <c r="F413" s="9"/>
      <c r="N413" s="9"/>
    </row>
    <row r="414" spans="1:14" x14ac:dyDescent="0.2">
      <c r="E414" s="9"/>
      <c r="F414" s="9"/>
      <c r="N414" s="9"/>
    </row>
    <row r="415" spans="1:14" x14ac:dyDescent="0.2">
      <c r="E415" s="9"/>
      <c r="F415" s="9"/>
      <c r="N415" s="9"/>
    </row>
    <row r="416" spans="1:14" x14ac:dyDescent="0.2">
      <c r="E416" s="9"/>
      <c r="F416" s="9"/>
      <c r="N416" s="9"/>
    </row>
    <row r="417" spans="5:14" x14ac:dyDescent="0.2">
      <c r="E417" s="9"/>
      <c r="F417" s="9"/>
      <c r="N417" s="9"/>
    </row>
    <row r="418" spans="5:14" x14ac:dyDescent="0.2">
      <c r="F418" s="9"/>
      <c r="N418" s="9"/>
    </row>
    <row r="419" spans="5:14" x14ac:dyDescent="0.2">
      <c r="F419" s="9"/>
      <c r="N419" s="9"/>
    </row>
    <row r="420" spans="5:14" x14ac:dyDescent="0.2">
      <c r="F420" s="9"/>
      <c r="N420" s="9"/>
    </row>
    <row r="421" spans="5:14" x14ac:dyDescent="0.2">
      <c r="F421" s="9"/>
      <c r="N421" s="9"/>
    </row>
    <row r="422" spans="5:14" x14ac:dyDescent="0.2">
      <c r="F422" s="9"/>
      <c r="N422" s="9"/>
    </row>
    <row r="423" spans="5:14" x14ac:dyDescent="0.2">
      <c r="E423" s="9"/>
      <c r="F423" s="9"/>
      <c r="N423" s="9"/>
    </row>
    <row r="424" spans="5:14" x14ac:dyDescent="0.2">
      <c r="E424" s="9"/>
      <c r="F424" s="9"/>
      <c r="N424" s="9"/>
    </row>
    <row r="425" spans="5:14" x14ac:dyDescent="0.2">
      <c r="E425" s="9"/>
      <c r="F425" s="9"/>
      <c r="N425" s="9"/>
    </row>
    <row r="426" spans="5:14" x14ac:dyDescent="0.2">
      <c r="E426" s="9"/>
      <c r="F426" s="9"/>
      <c r="N426" s="9"/>
    </row>
    <row r="427" spans="5:14" x14ac:dyDescent="0.2">
      <c r="E427" s="9"/>
      <c r="F427" s="9"/>
      <c r="N427" s="9"/>
    </row>
    <row r="428" spans="5:14" x14ac:dyDescent="0.2">
      <c r="E428" s="9"/>
      <c r="F428" s="9"/>
      <c r="N428" s="9"/>
    </row>
    <row r="429" spans="5:14" x14ac:dyDescent="0.2">
      <c r="E429" s="9"/>
      <c r="F429" s="9"/>
      <c r="N429" s="9"/>
    </row>
    <row r="430" spans="5:14" x14ac:dyDescent="0.2">
      <c r="E430" s="9"/>
      <c r="F430" s="9"/>
      <c r="N430" s="9"/>
    </row>
    <row r="431" spans="5:14" x14ac:dyDescent="0.2">
      <c r="E431" s="9"/>
      <c r="F431" s="9"/>
      <c r="N431" s="9"/>
    </row>
    <row r="432" spans="5:14" x14ac:dyDescent="0.2">
      <c r="E432" s="9"/>
      <c r="F432" s="9"/>
      <c r="N432" s="9"/>
    </row>
    <row r="433" spans="5:14" x14ac:dyDescent="0.2">
      <c r="E433" s="9"/>
      <c r="F433" s="9"/>
      <c r="N433" s="9"/>
    </row>
    <row r="434" spans="5:14" x14ac:dyDescent="0.2">
      <c r="E434" s="9"/>
      <c r="F434" s="9"/>
      <c r="N434" s="9"/>
    </row>
    <row r="435" spans="5:14" x14ac:dyDescent="0.2">
      <c r="E435" s="9"/>
      <c r="F435" s="9"/>
      <c r="N435" s="9"/>
    </row>
    <row r="436" spans="5:14" x14ac:dyDescent="0.2">
      <c r="E436" s="9"/>
      <c r="F436" s="9"/>
      <c r="N436" s="9"/>
    </row>
    <row r="437" spans="5:14" x14ac:dyDescent="0.2">
      <c r="E437" s="9"/>
      <c r="F437" s="9"/>
      <c r="N437" s="9"/>
    </row>
    <row r="438" spans="5:14" x14ac:dyDescent="0.2">
      <c r="E438" s="9"/>
      <c r="F438" s="9"/>
      <c r="N438" s="9"/>
    </row>
    <row r="439" spans="5:14" x14ac:dyDescent="0.2">
      <c r="E439" s="9"/>
      <c r="F439" s="9"/>
      <c r="N439" s="9"/>
    </row>
    <row r="440" spans="5:14" x14ac:dyDescent="0.2">
      <c r="E440" s="9"/>
      <c r="F440" s="9"/>
      <c r="N440" s="9"/>
    </row>
    <row r="441" spans="5:14" x14ac:dyDescent="0.2">
      <c r="E441" s="9"/>
      <c r="F441" s="9"/>
      <c r="N441" s="9"/>
    </row>
    <row r="442" spans="5:14" x14ac:dyDescent="0.2">
      <c r="E442" s="9"/>
      <c r="F442" s="9"/>
      <c r="N442" s="9"/>
    </row>
    <row r="443" spans="5:14" x14ac:dyDescent="0.2">
      <c r="E443" s="9"/>
      <c r="F443" s="9"/>
      <c r="N443" s="9"/>
    </row>
    <row r="444" spans="5:14" x14ac:dyDescent="0.2">
      <c r="E444" s="9"/>
      <c r="F444" s="9"/>
      <c r="N444" s="9"/>
    </row>
    <row r="445" spans="5:14" x14ac:dyDescent="0.2">
      <c r="E445" s="9"/>
      <c r="F445" s="9"/>
      <c r="N445" s="9"/>
    </row>
    <row r="446" spans="5:14" x14ac:dyDescent="0.2">
      <c r="E446" s="9"/>
      <c r="F446" s="9"/>
      <c r="N446" s="9"/>
    </row>
    <row r="447" spans="5:14" x14ac:dyDescent="0.2">
      <c r="E447" s="9"/>
      <c r="F447" s="9"/>
      <c r="N447" s="9"/>
    </row>
    <row r="448" spans="5:14" x14ac:dyDescent="0.2">
      <c r="E448" s="9"/>
      <c r="F448" s="9"/>
      <c r="N448" s="9"/>
    </row>
    <row r="449" spans="5:14" x14ac:dyDescent="0.2">
      <c r="E449" s="9"/>
      <c r="F449" s="9"/>
      <c r="N449" s="9"/>
    </row>
    <row r="450" spans="5:14" x14ac:dyDescent="0.2">
      <c r="E450" s="9"/>
      <c r="F450" s="9"/>
      <c r="N450" s="9"/>
    </row>
    <row r="451" spans="5:14" x14ac:dyDescent="0.2">
      <c r="E451" s="9"/>
      <c r="F451" s="9"/>
      <c r="N451" s="9"/>
    </row>
    <row r="452" spans="5:14" x14ac:dyDescent="0.2">
      <c r="E452" s="9"/>
      <c r="F452" s="9"/>
      <c r="N452" s="9"/>
    </row>
    <row r="453" spans="5:14" x14ac:dyDescent="0.2">
      <c r="E453" s="9"/>
      <c r="F453" s="9"/>
      <c r="N453" s="9"/>
    </row>
    <row r="454" spans="5:14" x14ac:dyDescent="0.2">
      <c r="E454" s="9"/>
      <c r="F454" s="9"/>
      <c r="N454" s="9"/>
    </row>
    <row r="455" spans="5:14" x14ac:dyDescent="0.2">
      <c r="E455" s="9"/>
      <c r="F455" s="9"/>
      <c r="N455" s="9"/>
    </row>
    <row r="456" spans="5:14" x14ac:dyDescent="0.2">
      <c r="E456" s="9"/>
      <c r="F456" s="9"/>
      <c r="N456" s="9"/>
    </row>
    <row r="457" spans="5:14" x14ac:dyDescent="0.2">
      <c r="E457" s="9"/>
      <c r="F457" s="9"/>
      <c r="N457" s="9"/>
    </row>
    <row r="458" spans="5:14" x14ac:dyDescent="0.2">
      <c r="E458" s="9"/>
      <c r="F458" s="9"/>
      <c r="N458" s="9"/>
    </row>
    <row r="459" spans="5:14" x14ac:dyDescent="0.2">
      <c r="E459" s="9"/>
      <c r="F459" s="9"/>
      <c r="N459" s="9"/>
    </row>
    <row r="460" spans="5:14" x14ac:dyDescent="0.2">
      <c r="E460" s="9"/>
      <c r="F460" s="9"/>
      <c r="N460" s="9"/>
    </row>
    <row r="461" spans="5:14" x14ac:dyDescent="0.2">
      <c r="F461" s="9"/>
      <c r="N461" s="9"/>
    </row>
    <row r="462" spans="5:14" x14ac:dyDescent="0.2">
      <c r="F462" s="9"/>
      <c r="N462" s="9"/>
    </row>
    <row r="463" spans="5:14" x14ac:dyDescent="0.2">
      <c r="F463" s="9"/>
      <c r="N463" s="9"/>
    </row>
    <row r="464" spans="5:14" x14ac:dyDescent="0.2">
      <c r="F464" s="9"/>
    </row>
    <row r="465" spans="5:6" x14ac:dyDescent="0.2">
      <c r="F465" s="9"/>
    </row>
    <row r="466" spans="5:6" x14ac:dyDescent="0.2">
      <c r="E466" s="9"/>
      <c r="F466" s="9"/>
    </row>
    <row r="467" spans="5:6" x14ac:dyDescent="0.2">
      <c r="E467" s="9"/>
      <c r="F467" s="9"/>
    </row>
    <row r="468" spans="5:6" x14ac:dyDescent="0.2">
      <c r="E468" s="9"/>
      <c r="F468" s="9"/>
    </row>
    <row r="469" spans="5:6" x14ac:dyDescent="0.2">
      <c r="E469" s="9"/>
      <c r="F469" s="9"/>
    </row>
    <row r="470" spans="5:6" x14ac:dyDescent="0.2">
      <c r="E470" s="9"/>
      <c r="F470" s="9"/>
    </row>
    <row r="471" spans="5:6" x14ac:dyDescent="0.2">
      <c r="E471" s="9"/>
      <c r="F471" s="9"/>
    </row>
    <row r="472" spans="5:6" x14ac:dyDescent="0.2">
      <c r="E472" s="9"/>
      <c r="F472" s="9"/>
    </row>
    <row r="473" spans="5:6" x14ac:dyDescent="0.2">
      <c r="E473" s="9"/>
      <c r="F473" s="9"/>
    </row>
    <row r="474" spans="5:6" x14ac:dyDescent="0.2">
      <c r="E474" s="9"/>
      <c r="F474" s="9"/>
    </row>
    <row r="475" spans="5:6" x14ac:dyDescent="0.2">
      <c r="E475" s="9"/>
      <c r="F475" s="9"/>
    </row>
    <row r="476" spans="5:6" x14ac:dyDescent="0.2">
      <c r="E476" s="9"/>
      <c r="F476" s="9"/>
    </row>
    <row r="477" spans="5:6" x14ac:dyDescent="0.2">
      <c r="E477" s="9"/>
      <c r="F477" s="9"/>
    </row>
    <row r="478" spans="5:6" x14ac:dyDescent="0.2">
      <c r="E478" s="9"/>
      <c r="F478" s="9"/>
    </row>
    <row r="479" spans="5:6" x14ac:dyDescent="0.2">
      <c r="E479" s="9"/>
      <c r="F479" s="9"/>
    </row>
    <row r="480" spans="5:6" x14ac:dyDescent="0.2">
      <c r="E480" s="9"/>
      <c r="F480" s="9"/>
    </row>
    <row r="481" spans="5:6" x14ac:dyDescent="0.2">
      <c r="E481" s="9"/>
      <c r="F481" s="9"/>
    </row>
    <row r="482" spans="5:6" x14ac:dyDescent="0.2">
      <c r="E482" s="9"/>
      <c r="F482" s="9"/>
    </row>
    <row r="483" spans="5:6" x14ac:dyDescent="0.2">
      <c r="E483" s="9"/>
      <c r="F483" s="9"/>
    </row>
    <row r="484" spans="5:6" x14ac:dyDescent="0.2">
      <c r="E484" s="9"/>
      <c r="F484" s="9"/>
    </row>
    <row r="485" spans="5:6" x14ac:dyDescent="0.2">
      <c r="E485" s="9"/>
      <c r="F485" s="9"/>
    </row>
    <row r="486" spans="5:6" x14ac:dyDescent="0.2">
      <c r="E486" s="9"/>
      <c r="F486" s="9"/>
    </row>
    <row r="487" spans="5:6" x14ac:dyDescent="0.2">
      <c r="E487" s="9"/>
      <c r="F487" s="9"/>
    </row>
    <row r="488" spans="5:6" x14ac:dyDescent="0.2">
      <c r="E488" s="9"/>
      <c r="F488" s="9"/>
    </row>
    <row r="489" spans="5:6" x14ac:dyDescent="0.2">
      <c r="E489" s="9"/>
      <c r="F489" s="9"/>
    </row>
    <row r="490" spans="5:6" x14ac:dyDescent="0.2">
      <c r="E490" s="9"/>
      <c r="F490" s="9"/>
    </row>
    <row r="491" spans="5:6" x14ac:dyDescent="0.2">
      <c r="E491" s="9"/>
      <c r="F491" s="9"/>
    </row>
    <row r="492" spans="5:6" x14ac:dyDescent="0.2">
      <c r="E492" s="9"/>
      <c r="F492" s="9"/>
    </row>
    <row r="493" spans="5:6" x14ac:dyDescent="0.2">
      <c r="E493" s="9"/>
      <c r="F493" s="9"/>
    </row>
    <row r="494" spans="5:6" x14ac:dyDescent="0.2">
      <c r="E494" s="9"/>
      <c r="F494" s="9"/>
    </row>
    <row r="495" spans="5:6" x14ac:dyDescent="0.2">
      <c r="E495" s="9"/>
      <c r="F495" s="9"/>
    </row>
    <row r="496" spans="5:6" x14ac:dyDescent="0.2">
      <c r="E496" s="9"/>
      <c r="F496" s="9"/>
    </row>
    <row r="497" spans="5:6" x14ac:dyDescent="0.2">
      <c r="E497" s="9"/>
      <c r="F497" s="9"/>
    </row>
    <row r="498" spans="5:6" x14ac:dyDescent="0.2">
      <c r="E498" s="9"/>
      <c r="F498" s="9"/>
    </row>
    <row r="499" spans="5:6" x14ac:dyDescent="0.2">
      <c r="E499" s="9"/>
      <c r="F499" s="9"/>
    </row>
    <row r="500" spans="5:6" x14ac:dyDescent="0.2">
      <c r="E500" s="9"/>
      <c r="F500" s="9"/>
    </row>
    <row r="501" spans="5:6" x14ac:dyDescent="0.2">
      <c r="E501" s="9"/>
      <c r="F501" s="9"/>
    </row>
    <row r="502" spans="5:6" x14ac:dyDescent="0.2">
      <c r="E502" s="9"/>
      <c r="F502" s="9"/>
    </row>
    <row r="503" spans="5:6" x14ac:dyDescent="0.2">
      <c r="E503" s="9"/>
      <c r="F503" s="9"/>
    </row>
    <row r="504" spans="5:6" x14ac:dyDescent="0.2">
      <c r="F504" s="9"/>
    </row>
    <row r="505" spans="5:6" x14ac:dyDescent="0.2">
      <c r="F505" s="9"/>
    </row>
    <row r="506" spans="5:6" x14ac:dyDescent="0.2">
      <c r="F506" s="9"/>
    </row>
    <row r="507" spans="5:6" x14ac:dyDescent="0.2">
      <c r="F507" s="9"/>
    </row>
    <row r="508" spans="5:6" x14ac:dyDescent="0.2">
      <c r="F508" s="9"/>
    </row>
    <row r="509" spans="5:6" x14ac:dyDescent="0.2">
      <c r="E509" s="9"/>
      <c r="F509" s="9"/>
    </row>
    <row r="510" spans="5:6" x14ac:dyDescent="0.2">
      <c r="E510" s="9"/>
      <c r="F510" s="9"/>
    </row>
    <row r="511" spans="5:6" x14ac:dyDescent="0.2">
      <c r="E511" s="9"/>
      <c r="F511" s="9"/>
    </row>
    <row r="512" spans="5:6" x14ac:dyDescent="0.2">
      <c r="E512" s="9"/>
      <c r="F512" s="9"/>
    </row>
    <row r="513" spans="5:6" x14ac:dyDescent="0.2">
      <c r="E513" s="9"/>
      <c r="F513" s="9"/>
    </row>
    <row r="514" spans="5:6" x14ac:dyDescent="0.2">
      <c r="E514" s="9"/>
      <c r="F514" s="9"/>
    </row>
    <row r="515" spans="5:6" x14ac:dyDescent="0.2">
      <c r="E515" s="9"/>
      <c r="F515" s="9"/>
    </row>
    <row r="516" spans="5:6" x14ac:dyDescent="0.2">
      <c r="E516" s="9"/>
      <c r="F516" s="9"/>
    </row>
    <row r="517" spans="5:6" x14ac:dyDescent="0.2">
      <c r="E517" s="9"/>
      <c r="F517" s="9"/>
    </row>
    <row r="518" spans="5:6" x14ac:dyDescent="0.2">
      <c r="E518" s="9"/>
      <c r="F518" s="9"/>
    </row>
    <row r="519" spans="5:6" x14ac:dyDescent="0.2">
      <c r="E519" s="9"/>
      <c r="F519" s="9"/>
    </row>
    <row r="520" spans="5:6" x14ac:dyDescent="0.2">
      <c r="E520" s="9"/>
      <c r="F520" s="9"/>
    </row>
    <row r="521" spans="5:6" x14ac:dyDescent="0.2">
      <c r="E521" s="9"/>
      <c r="F521" s="9"/>
    </row>
    <row r="522" spans="5:6" x14ac:dyDescent="0.2">
      <c r="E522" s="9"/>
      <c r="F522" s="9"/>
    </row>
    <row r="523" spans="5:6" x14ac:dyDescent="0.2">
      <c r="E523" s="9"/>
      <c r="F523" s="9"/>
    </row>
    <row r="524" spans="5:6" x14ac:dyDescent="0.2">
      <c r="E524" s="9"/>
      <c r="F524" s="9"/>
    </row>
    <row r="525" spans="5:6" x14ac:dyDescent="0.2">
      <c r="E525" s="9"/>
      <c r="F525" s="9"/>
    </row>
    <row r="526" spans="5:6" x14ac:dyDescent="0.2">
      <c r="E526" s="9"/>
      <c r="F526" s="9"/>
    </row>
    <row r="527" spans="5:6" x14ac:dyDescent="0.2">
      <c r="E527" s="9"/>
      <c r="F527" s="9"/>
    </row>
    <row r="528" spans="5:6" x14ac:dyDescent="0.2">
      <c r="E528" s="9"/>
      <c r="F528" s="9"/>
    </row>
    <row r="529" spans="5:6" x14ac:dyDescent="0.2">
      <c r="E529" s="9"/>
      <c r="F529" s="9"/>
    </row>
    <row r="530" spans="5:6" x14ac:dyDescent="0.2">
      <c r="E530" s="9"/>
      <c r="F530" s="9"/>
    </row>
    <row r="531" spans="5:6" x14ac:dyDescent="0.2">
      <c r="E531" s="9"/>
      <c r="F531" s="9"/>
    </row>
    <row r="532" spans="5:6" x14ac:dyDescent="0.2">
      <c r="E532" s="9"/>
      <c r="F532" s="9"/>
    </row>
    <row r="533" spans="5:6" x14ac:dyDescent="0.2">
      <c r="E533" s="9"/>
      <c r="F533" s="9"/>
    </row>
    <row r="534" spans="5:6" x14ac:dyDescent="0.2">
      <c r="E534" s="9"/>
      <c r="F534" s="9"/>
    </row>
    <row r="535" spans="5:6" x14ac:dyDescent="0.2">
      <c r="E535" s="9"/>
      <c r="F535" s="9"/>
    </row>
    <row r="536" spans="5:6" x14ac:dyDescent="0.2">
      <c r="E536" s="9"/>
      <c r="F536" s="9"/>
    </row>
    <row r="537" spans="5:6" x14ac:dyDescent="0.2">
      <c r="E537" s="9"/>
      <c r="F537" s="9"/>
    </row>
    <row r="538" spans="5:6" x14ac:dyDescent="0.2">
      <c r="E538" s="9"/>
      <c r="F538" s="9"/>
    </row>
    <row r="539" spans="5:6" x14ac:dyDescent="0.2">
      <c r="E539" s="9"/>
      <c r="F539" s="9"/>
    </row>
    <row r="540" spans="5:6" x14ac:dyDescent="0.2">
      <c r="E540" s="9"/>
      <c r="F540" s="9"/>
    </row>
    <row r="541" spans="5:6" x14ac:dyDescent="0.2">
      <c r="E541" s="9"/>
      <c r="F541" s="9"/>
    </row>
    <row r="542" spans="5:6" x14ac:dyDescent="0.2">
      <c r="E542" s="9"/>
      <c r="F542" s="9"/>
    </row>
    <row r="543" spans="5:6" x14ac:dyDescent="0.2">
      <c r="E543" s="9"/>
      <c r="F543" s="9"/>
    </row>
    <row r="544" spans="5:6" x14ac:dyDescent="0.2">
      <c r="E544" s="9"/>
      <c r="F544" s="9"/>
    </row>
    <row r="545" spans="5:6" x14ac:dyDescent="0.2">
      <c r="E545" s="9"/>
      <c r="F545" s="9"/>
    </row>
    <row r="546" spans="5:6" x14ac:dyDescent="0.2">
      <c r="E546" s="9"/>
      <c r="F546" s="9"/>
    </row>
    <row r="547" spans="5:6" x14ac:dyDescent="0.2">
      <c r="F547" s="9"/>
    </row>
    <row r="548" spans="5:6" x14ac:dyDescent="0.2">
      <c r="F548" s="9"/>
    </row>
    <row r="549" spans="5:6" x14ac:dyDescent="0.2">
      <c r="F549" s="9"/>
    </row>
    <row r="550" spans="5:6" x14ac:dyDescent="0.2">
      <c r="F550" s="9"/>
    </row>
    <row r="551" spans="5:6" x14ac:dyDescent="0.2">
      <c r="F551" s="9"/>
    </row>
    <row r="552" spans="5:6" x14ac:dyDescent="0.2">
      <c r="E552" s="9"/>
      <c r="F552" s="9"/>
    </row>
    <row r="553" spans="5:6" x14ac:dyDescent="0.2">
      <c r="E553" s="9"/>
      <c r="F553" s="9"/>
    </row>
    <row r="554" spans="5:6" x14ac:dyDescent="0.2">
      <c r="E554" s="9"/>
      <c r="F554" s="9"/>
    </row>
    <row r="555" spans="5:6" x14ac:dyDescent="0.2">
      <c r="E555" s="9"/>
      <c r="F555" s="9"/>
    </row>
    <row r="556" spans="5:6" x14ac:dyDescent="0.2">
      <c r="E556" s="9"/>
      <c r="F556" s="9"/>
    </row>
    <row r="557" spans="5:6" x14ac:dyDescent="0.2">
      <c r="E557" s="9"/>
      <c r="F557" s="9"/>
    </row>
    <row r="558" spans="5:6" x14ac:dyDescent="0.2">
      <c r="E558" s="9"/>
      <c r="F558" s="9"/>
    </row>
    <row r="559" spans="5:6" x14ac:dyDescent="0.2">
      <c r="E559" s="9"/>
      <c r="F559" s="9"/>
    </row>
    <row r="560" spans="5:6" x14ac:dyDescent="0.2">
      <c r="E560" s="9"/>
      <c r="F560" s="9"/>
    </row>
    <row r="561" spans="5:6" x14ac:dyDescent="0.2">
      <c r="E561" s="9"/>
      <c r="F561" s="9"/>
    </row>
    <row r="562" spans="5:6" x14ac:dyDescent="0.2">
      <c r="E562" s="9"/>
      <c r="F562" s="9"/>
    </row>
    <row r="563" spans="5:6" x14ac:dyDescent="0.2">
      <c r="E563" s="9"/>
      <c r="F563" s="9"/>
    </row>
    <row r="564" spans="5:6" x14ac:dyDescent="0.2">
      <c r="E564" s="9"/>
      <c r="F564" s="9"/>
    </row>
    <row r="565" spans="5:6" x14ac:dyDescent="0.2">
      <c r="E565" s="9"/>
      <c r="F565" s="9"/>
    </row>
    <row r="566" spans="5:6" x14ac:dyDescent="0.2">
      <c r="E566" s="9"/>
      <c r="F566" s="9"/>
    </row>
    <row r="567" spans="5:6" x14ac:dyDescent="0.2">
      <c r="E567" s="9"/>
      <c r="F567" s="9"/>
    </row>
    <row r="568" spans="5:6" x14ac:dyDescent="0.2">
      <c r="E568" s="9"/>
      <c r="F568" s="9"/>
    </row>
    <row r="569" spans="5:6" x14ac:dyDescent="0.2">
      <c r="E569" s="9"/>
      <c r="F569" s="9"/>
    </row>
    <row r="570" spans="5:6" x14ac:dyDescent="0.2">
      <c r="E570" s="9"/>
      <c r="F570" s="9"/>
    </row>
    <row r="571" spans="5:6" x14ac:dyDescent="0.2">
      <c r="E571" s="9"/>
      <c r="F571" s="9"/>
    </row>
    <row r="572" spans="5:6" x14ac:dyDescent="0.2">
      <c r="E572" s="9"/>
      <c r="F572" s="9"/>
    </row>
    <row r="573" spans="5:6" x14ac:dyDescent="0.2">
      <c r="E573" s="9"/>
      <c r="F573" s="9"/>
    </row>
    <row r="574" spans="5:6" x14ac:dyDescent="0.2">
      <c r="E574" s="9"/>
      <c r="F574" s="9"/>
    </row>
    <row r="575" spans="5:6" x14ac:dyDescent="0.2">
      <c r="E575" s="9"/>
      <c r="F575" s="9"/>
    </row>
    <row r="576" spans="5:6" x14ac:dyDescent="0.2">
      <c r="E576" s="9"/>
      <c r="F576" s="9"/>
    </row>
    <row r="577" spans="5:6" x14ac:dyDescent="0.2">
      <c r="E577" s="9"/>
      <c r="F577" s="9"/>
    </row>
    <row r="578" spans="5:6" x14ac:dyDescent="0.2">
      <c r="E578" s="9"/>
      <c r="F578" s="9"/>
    </row>
    <row r="579" spans="5:6" x14ac:dyDescent="0.2">
      <c r="E579" s="9"/>
      <c r="F579" s="9"/>
    </row>
    <row r="580" spans="5:6" x14ac:dyDescent="0.2">
      <c r="E580" s="9"/>
      <c r="F580" s="9"/>
    </row>
    <row r="581" spans="5:6" x14ac:dyDescent="0.2">
      <c r="E581" s="9"/>
      <c r="F581" s="9"/>
    </row>
    <row r="582" spans="5:6" x14ac:dyDescent="0.2">
      <c r="E582" s="9"/>
      <c r="F582" s="9"/>
    </row>
    <row r="583" spans="5:6" x14ac:dyDescent="0.2">
      <c r="E583" s="9"/>
      <c r="F583" s="9"/>
    </row>
    <row r="584" spans="5:6" x14ac:dyDescent="0.2">
      <c r="E584" s="9"/>
      <c r="F584" s="9"/>
    </row>
    <row r="585" spans="5:6" x14ac:dyDescent="0.2">
      <c r="E585" s="9"/>
      <c r="F585" s="9"/>
    </row>
    <row r="586" spans="5:6" x14ac:dyDescent="0.2">
      <c r="E586" s="9"/>
      <c r="F586" s="9"/>
    </row>
    <row r="587" spans="5:6" x14ac:dyDescent="0.2">
      <c r="E587" s="9"/>
      <c r="F587" s="9"/>
    </row>
    <row r="588" spans="5:6" x14ac:dyDescent="0.2">
      <c r="E588" s="9"/>
      <c r="F588" s="9"/>
    </row>
    <row r="589" spans="5:6" x14ac:dyDescent="0.2">
      <c r="E589" s="9"/>
      <c r="F589" s="9"/>
    </row>
    <row r="590" spans="5:6" x14ac:dyDescent="0.2">
      <c r="F590" s="9"/>
    </row>
    <row r="591" spans="5:6" x14ac:dyDescent="0.2">
      <c r="F591" s="9"/>
    </row>
    <row r="592" spans="5:6" x14ac:dyDescent="0.2">
      <c r="F592" s="9"/>
    </row>
    <row r="593" spans="5:6" x14ac:dyDescent="0.2">
      <c r="F593" s="9"/>
    </row>
    <row r="594" spans="5:6" x14ac:dyDescent="0.2">
      <c r="F594" s="9"/>
    </row>
    <row r="595" spans="5:6" x14ac:dyDescent="0.2">
      <c r="E595" s="9"/>
      <c r="F595" s="9"/>
    </row>
    <row r="596" spans="5:6" x14ac:dyDescent="0.2">
      <c r="E596" s="9"/>
      <c r="F596" s="9"/>
    </row>
    <row r="597" spans="5:6" x14ac:dyDescent="0.2">
      <c r="E597" s="9"/>
      <c r="F597" s="9"/>
    </row>
    <row r="598" spans="5:6" x14ac:dyDescent="0.2">
      <c r="E598" s="9"/>
      <c r="F598" s="9"/>
    </row>
    <row r="599" spans="5:6" x14ac:dyDescent="0.2">
      <c r="E599" s="9"/>
      <c r="F599" s="9"/>
    </row>
    <row r="600" spans="5:6" x14ac:dyDescent="0.2">
      <c r="E600" s="9"/>
      <c r="F600" s="9"/>
    </row>
    <row r="601" spans="5:6" x14ac:dyDescent="0.2">
      <c r="E601" s="9"/>
      <c r="F601" s="9"/>
    </row>
    <row r="602" spans="5:6" x14ac:dyDescent="0.2">
      <c r="E602" s="9"/>
      <c r="F602" s="9"/>
    </row>
    <row r="603" spans="5:6" x14ac:dyDescent="0.2">
      <c r="E603" s="9"/>
      <c r="F603" s="9"/>
    </row>
    <row r="604" spans="5:6" x14ac:dyDescent="0.2">
      <c r="E604" s="9"/>
      <c r="F604" s="9"/>
    </row>
    <row r="605" spans="5:6" x14ac:dyDescent="0.2">
      <c r="E605" s="9"/>
      <c r="F605" s="9"/>
    </row>
    <row r="606" spans="5:6" x14ac:dyDescent="0.2">
      <c r="E606" s="9"/>
      <c r="F606" s="9"/>
    </row>
    <row r="607" spans="5:6" x14ac:dyDescent="0.2">
      <c r="E607" s="9"/>
      <c r="F607" s="9"/>
    </row>
    <row r="608" spans="5:6" x14ac:dyDescent="0.2">
      <c r="E608" s="9"/>
      <c r="F608" s="9"/>
    </row>
    <row r="609" spans="5:6" x14ac:dyDescent="0.2">
      <c r="E609" s="9"/>
      <c r="F609" s="9"/>
    </row>
    <row r="610" spans="5:6" x14ac:dyDescent="0.2">
      <c r="E610" s="9"/>
      <c r="F610" s="9"/>
    </row>
    <row r="611" spans="5:6" x14ac:dyDescent="0.2">
      <c r="E611" s="9"/>
      <c r="F611" s="9"/>
    </row>
    <row r="612" spans="5:6" x14ac:dyDescent="0.2">
      <c r="E612" s="9"/>
      <c r="F612" s="9"/>
    </row>
    <row r="613" spans="5:6" x14ac:dyDescent="0.2">
      <c r="E613" s="9"/>
      <c r="F613" s="9"/>
    </row>
    <row r="614" spans="5:6" x14ac:dyDescent="0.2">
      <c r="E614" s="9"/>
      <c r="F614" s="9"/>
    </row>
    <row r="615" spans="5:6" x14ac:dyDescent="0.2">
      <c r="E615" s="9"/>
      <c r="F615" s="9"/>
    </row>
    <row r="616" spans="5:6" x14ac:dyDescent="0.2">
      <c r="E616" s="9"/>
      <c r="F616" s="9"/>
    </row>
    <row r="617" spans="5:6" x14ac:dyDescent="0.2">
      <c r="E617" s="9"/>
      <c r="F617" s="9"/>
    </row>
    <row r="618" spans="5:6" x14ac:dyDescent="0.2">
      <c r="E618" s="9"/>
      <c r="F618" s="9"/>
    </row>
    <row r="619" spans="5:6" x14ac:dyDescent="0.2">
      <c r="E619" s="9"/>
      <c r="F619" s="9"/>
    </row>
    <row r="620" spans="5:6" x14ac:dyDescent="0.2">
      <c r="E620" s="9"/>
      <c r="F620" s="9"/>
    </row>
    <row r="621" spans="5:6" x14ac:dyDescent="0.2">
      <c r="E621" s="9"/>
      <c r="F621" s="9"/>
    </row>
    <row r="622" spans="5:6" x14ac:dyDescent="0.2">
      <c r="E622" s="9"/>
      <c r="F622" s="9"/>
    </row>
    <row r="623" spans="5:6" x14ac:dyDescent="0.2">
      <c r="E623" s="9"/>
      <c r="F623" s="9"/>
    </row>
    <row r="624" spans="5:6" x14ac:dyDescent="0.2">
      <c r="E624" s="9"/>
      <c r="F624" s="9"/>
    </row>
    <row r="625" spans="5:6" x14ac:dyDescent="0.2">
      <c r="E625" s="9"/>
      <c r="F625" s="9"/>
    </row>
    <row r="626" spans="5:6" x14ac:dyDescent="0.2">
      <c r="E626" s="9"/>
      <c r="F626" s="9"/>
    </row>
    <row r="627" spans="5:6" x14ac:dyDescent="0.2">
      <c r="E627" s="9"/>
      <c r="F627" s="9"/>
    </row>
    <row r="628" spans="5:6" x14ac:dyDescent="0.2">
      <c r="E628" s="9"/>
      <c r="F628" s="9"/>
    </row>
    <row r="629" spans="5:6" x14ac:dyDescent="0.2">
      <c r="E629" s="9"/>
      <c r="F629" s="9"/>
    </row>
    <row r="630" spans="5:6" x14ac:dyDescent="0.2">
      <c r="E630" s="9"/>
      <c r="F630" s="9"/>
    </row>
    <row r="631" spans="5:6" x14ac:dyDescent="0.2">
      <c r="E631" s="9"/>
      <c r="F631" s="9"/>
    </row>
    <row r="632" spans="5:6" x14ac:dyDescent="0.2">
      <c r="E632" s="9"/>
      <c r="F632" s="9"/>
    </row>
    <row r="633" spans="5:6" x14ac:dyDescent="0.2">
      <c r="E633" s="9"/>
      <c r="F633" s="9"/>
    </row>
    <row r="634" spans="5:6" x14ac:dyDescent="0.2">
      <c r="E634" s="9"/>
      <c r="F634" s="9"/>
    </row>
    <row r="635" spans="5:6" x14ac:dyDescent="0.2">
      <c r="E635" s="9"/>
      <c r="F635" s="9"/>
    </row>
    <row r="636" spans="5:6" x14ac:dyDescent="0.2">
      <c r="E636" s="9"/>
      <c r="F636" s="9"/>
    </row>
    <row r="637" spans="5:6" x14ac:dyDescent="0.2">
      <c r="E637" s="9"/>
      <c r="F637" s="9"/>
    </row>
    <row r="638" spans="5:6" x14ac:dyDescent="0.2">
      <c r="E638" s="9"/>
      <c r="F638" s="9"/>
    </row>
    <row r="639" spans="5:6" x14ac:dyDescent="0.2">
      <c r="E639" s="9"/>
      <c r="F639" s="9"/>
    </row>
    <row r="640" spans="5:6" x14ac:dyDescent="0.2">
      <c r="E640" s="9"/>
      <c r="F640" s="9"/>
    </row>
    <row r="641" spans="5:6" x14ac:dyDescent="0.2">
      <c r="E641" s="9"/>
      <c r="F641" s="9"/>
    </row>
    <row r="642" spans="5:6" x14ac:dyDescent="0.2">
      <c r="E642" s="9"/>
      <c r="F642" s="9"/>
    </row>
    <row r="643" spans="5:6" x14ac:dyDescent="0.2">
      <c r="E643" s="9"/>
      <c r="F643" s="9"/>
    </row>
    <row r="644" spans="5:6" x14ac:dyDescent="0.2">
      <c r="E644" s="9"/>
      <c r="F644" s="9"/>
    </row>
    <row r="645" spans="5:6" x14ac:dyDescent="0.2">
      <c r="E645" s="9"/>
      <c r="F645" s="9"/>
    </row>
    <row r="646" spans="5:6" x14ac:dyDescent="0.2">
      <c r="E646" s="9"/>
      <c r="F646" s="9"/>
    </row>
    <row r="647" spans="5:6" x14ac:dyDescent="0.2">
      <c r="E647" s="9"/>
      <c r="F647" s="9"/>
    </row>
    <row r="648" spans="5:6" x14ac:dyDescent="0.2">
      <c r="E648" s="9"/>
      <c r="F648" s="9"/>
    </row>
    <row r="649" spans="5:6" x14ac:dyDescent="0.2">
      <c r="E649" s="9"/>
      <c r="F649" s="9"/>
    </row>
    <row r="650" spans="5:6" x14ac:dyDescent="0.2">
      <c r="E650" s="9"/>
      <c r="F650" s="9"/>
    </row>
    <row r="651" spans="5:6" x14ac:dyDescent="0.2">
      <c r="E651" s="9"/>
      <c r="F651" s="9"/>
    </row>
    <row r="652" spans="5:6" x14ac:dyDescent="0.2">
      <c r="E652" s="9"/>
      <c r="F652" s="9"/>
    </row>
    <row r="653" spans="5:6" x14ac:dyDescent="0.2">
      <c r="E653" s="9"/>
      <c r="F653" s="9"/>
    </row>
    <row r="654" spans="5:6" x14ac:dyDescent="0.2">
      <c r="E654" s="9"/>
      <c r="F654" s="9"/>
    </row>
    <row r="655" spans="5:6" x14ac:dyDescent="0.2">
      <c r="E655" s="9"/>
      <c r="F655" s="9"/>
    </row>
    <row r="656" spans="5:6" x14ac:dyDescent="0.2">
      <c r="E656" s="9"/>
      <c r="F656" s="9"/>
    </row>
    <row r="657" spans="5:6" x14ac:dyDescent="0.2">
      <c r="E657" s="9"/>
      <c r="F657" s="9"/>
    </row>
    <row r="658" spans="5:6" x14ac:dyDescent="0.2">
      <c r="E658" s="9"/>
      <c r="F658" s="9"/>
    </row>
    <row r="659" spans="5:6" x14ac:dyDescent="0.2">
      <c r="E659" s="9"/>
      <c r="F659" s="9"/>
    </row>
    <row r="660" spans="5:6" x14ac:dyDescent="0.2">
      <c r="E660" s="9"/>
      <c r="F660" s="9"/>
    </row>
    <row r="661" spans="5:6" x14ac:dyDescent="0.2">
      <c r="E661" s="9"/>
      <c r="F661" s="9"/>
    </row>
    <row r="662" spans="5:6" x14ac:dyDescent="0.2">
      <c r="F662" s="9"/>
    </row>
    <row r="663" spans="5:6" x14ac:dyDescent="0.2">
      <c r="F663" s="9"/>
    </row>
    <row r="664" spans="5:6" x14ac:dyDescent="0.2">
      <c r="F664" s="9"/>
    </row>
    <row r="665" spans="5:6" x14ac:dyDescent="0.2">
      <c r="F665" s="9"/>
    </row>
    <row r="666" spans="5:6" x14ac:dyDescent="0.2">
      <c r="F666" s="9"/>
    </row>
    <row r="667" spans="5:6" x14ac:dyDescent="0.2">
      <c r="F667" s="9"/>
    </row>
    <row r="668" spans="5:6" x14ac:dyDescent="0.2">
      <c r="F668" s="9"/>
    </row>
    <row r="669" spans="5:6" x14ac:dyDescent="0.2">
      <c r="F669" s="9"/>
    </row>
    <row r="670" spans="5:6" x14ac:dyDescent="0.2">
      <c r="F670" s="9"/>
    </row>
    <row r="671" spans="5:6" x14ac:dyDescent="0.2">
      <c r="F671" s="9"/>
    </row>
    <row r="672" spans="5:6" x14ac:dyDescent="0.2">
      <c r="F672" s="9"/>
    </row>
    <row r="673" spans="6:6" x14ac:dyDescent="0.2">
      <c r="F673" s="9"/>
    </row>
    <row r="674" spans="6:6" x14ac:dyDescent="0.2">
      <c r="F674" s="9"/>
    </row>
    <row r="675" spans="6:6" x14ac:dyDescent="0.2">
      <c r="F675" s="9"/>
    </row>
    <row r="676" spans="6:6" x14ac:dyDescent="0.2">
      <c r="F676" s="9"/>
    </row>
    <row r="677" spans="6:6" x14ac:dyDescent="0.2">
      <c r="F677" s="9"/>
    </row>
    <row r="678" spans="6:6" x14ac:dyDescent="0.2">
      <c r="F678" s="9"/>
    </row>
    <row r="679" spans="6:6" x14ac:dyDescent="0.2">
      <c r="F679" s="9"/>
    </row>
    <row r="680" spans="6:6" x14ac:dyDescent="0.2">
      <c r="F680" s="9"/>
    </row>
    <row r="681" spans="6:6" x14ac:dyDescent="0.2">
      <c r="F681" s="9"/>
    </row>
    <row r="682" spans="6:6" x14ac:dyDescent="0.2">
      <c r="F682" s="9"/>
    </row>
    <row r="683" spans="6:6" x14ac:dyDescent="0.2">
      <c r="F683" s="9"/>
    </row>
    <row r="684" spans="6:6" x14ac:dyDescent="0.2">
      <c r="F684" s="9"/>
    </row>
    <row r="685" spans="6:6" x14ac:dyDescent="0.2">
      <c r="F685" s="9"/>
    </row>
    <row r="686" spans="6:6" x14ac:dyDescent="0.2">
      <c r="F686" s="9"/>
    </row>
    <row r="687" spans="6:6" x14ac:dyDescent="0.2">
      <c r="F687" s="9"/>
    </row>
    <row r="688" spans="6:6" x14ac:dyDescent="0.2">
      <c r="F688" s="9"/>
    </row>
    <row r="689" spans="6:6" x14ac:dyDescent="0.2">
      <c r="F689" s="9"/>
    </row>
    <row r="690" spans="6:6" x14ac:dyDescent="0.2">
      <c r="F690" s="9"/>
    </row>
    <row r="691" spans="6:6" x14ac:dyDescent="0.2">
      <c r="F691" s="9"/>
    </row>
    <row r="692" spans="6:6" x14ac:dyDescent="0.2">
      <c r="F692" s="9"/>
    </row>
    <row r="693" spans="6:6" x14ac:dyDescent="0.2">
      <c r="F693" s="9"/>
    </row>
    <row r="694" spans="6:6" x14ac:dyDescent="0.2">
      <c r="F694" s="9"/>
    </row>
    <row r="695" spans="6:6" x14ac:dyDescent="0.2">
      <c r="F695" s="9"/>
    </row>
    <row r="696" spans="6:6" x14ac:dyDescent="0.2">
      <c r="F696" s="9"/>
    </row>
    <row r="697" spans="6:6" x14ac:dyDescent="0.2">
      <c r="F697" s="9"/>
    </row>
    <row r="698" spans="6:6" x14ac:dyDescent="0.2">
      <c r="F698" s="9"/>
    </row>
    <row r="699" spans="6:6" x14ac:dyDescent="0.2">
      <c r="F699" s="9"/>
    </row>
    <row r="700" spans="6:6" x14ac:dyDescent="0.2">
      <c r="F700" s="9"/>
    </row>
    <row r="701" spans="6:6" x14ac:dyDescent="0.2">
      <c r="F701" s="9"/>
    </row>
    <row r="702" spans="6:6" x14ac:dyDescent="0.2">
      <c r="F702" s="9"/>
    </row>
    <row r="703" spans="6:6" x14ac:dyDescent="0.2">
      <c r="F703" s="9"/>
    </row>
    <row r="704" spans="6:6" x14ac:dyDescent="0.2">
      <c r="F704" s="9"/>
    </row>
    <row r="705" spans="6:6" x14ac:dyDescent="0.2">
      <c r="F705" s="9"/>
    </row>
    <row r="706" spans="6:6" x14ac:dyDescent="0.2">
      <c r="F706" s="9"/>
    </row>
    <row r="707" spans="6:6" x14ac:dyDescent="0.2">
      <c r="F707" s="9"/>
    </row>
    <row r="708" spans="6:6" x14ac:dyDescent="0.2">
      <c r="F708" s="9"/>
    </row>
    <row r="709" spans="6:6" x14ac:dyDescent="0.2">
      <c r="F709" s="9"/>
    </row>
    <row r="710" spans="6:6" x14ac:dyDescent="0.2">
      <c r="F710" s="9"/>
    </row>
    <row r="711" spans="6:6" x14ac:dyDescent="0.2">
      <c r="F711" s="9"/>
    </row>
    <row r="712" spans="6:6" x14ac:dyDescent="0.2">
      <c r="F712" s="9"/>
    </row>
    <row r="713" spans="6:6" x14ac:dyDescent="0.2">
      <c r="F713" s="9"/>
    </row>
    <row r="714" spans="6:6" x14ac:dyDescent="0.2">
      <c r="F714" s="9"/>
    </row>
    <row r="715" spans="6:6" x14ac:dyDescent="0.2">
      <c r="F715" s="9"/>
    </row>
    <row r="716" spans="6:6" x14ac:dyDescent="0.2">
      <c r="F716" s="9"/>
    </row>
    <row r="717" spans="6:6" x14ac:dyDescent="0.2">
      <c r="F717" s="9"/>
    </row>
    <row r="718" spans="6:6" x14ac:dyDescent="0.2">
      <c r="F718" s="9"/>
    </row>
    <row r="719" spans="6:6" x14ac:dyDescent="0.2">
      <c r="F719" s="9"/>
    </row>
    <row r="720" spans="6:6" x14ac:dyDescent="0.2">
      <c r="F720" s="9"/>
    </row>
    <row r="721" spans="6:6" x14ac:dyDescent="0.2">
      <c r="F721" s="9"/>
    </row>
    <row r="722" spans="6:6" x14ac:dyDescent="0.2">
      <c r="F722" s="9"/>
    </row>
    <row r="723" spans="6:6" x14ac:dyDescent="0.2">
      <c r="F723" s="9"/>
    </row>
    <row r="724" spans="6:6" x14ac:dyDescent="0.2">
      <c r="F724" s="9"/>
    </row>
    <row r="725" spans="6:6" x14ac:dyDescent="0.2">
      <c r="F725" s="9"/>
    </row>
    <row r="726" spans="6:6" x14ac:dyDescent="0.2">
      <c r="F726" s="9"/>
    </row>
    <row r="727" spans="6:6" x14ac:dyDescent="0.2">
      <c r="F727" s="9"/>
    </row>
    <row r="728" spans="6:6" x14ac:dyDescent="0.2">
      <c r="F728" s="9"/>
    </row>
    <row r="729" spans="6:6" x14ac:dyDescent="0.2">
      <c r="F729" s="9"/>
    </row>
    <row r="730" spans="6:6" x14ac:dyDescent="0.2">
      <c r="F730" s="9"/>
    </row>
    <row r="731" spans="6:6" x14ac:dyDescent="0.2">
      <c r="F731" s="9"/>
    </row>
    <row r="732" spans="6:6" x14ac:dyDescent="0.2">
      <c r="F732" s="9"/>
    </row>
    <row r="733" spans="6:6" x14ac:dyDescent="0.2">
      <c r="F733" s="9"/>
    </row>
    <row r="734" spans="6:6" x14ac:dyDescent="0.2">
      <c r="F734" s="9"/>
    </row>
    <row r="735" spans="6:6" x14ac:dyDescent="0.2">
      <c r="F735" s="9"/>
    </row>
    <row r="736" spans="6:6" x14ac:dyDescent="0.2">
      <c r="F736" s="9"/>
    </row>
    <row r="737" spans="6:6" x14ac:dyDescent="0.2">
      <c r="F737" s="9"/>
    </row>
    <row r="738" spans="6:6" x14ac:dyDescent="0.2">
      <c r="F738" s="9"/>
    </row>
    <row r="739" spans="6:6" x14ac:dyDescent="0.2">
      <c r="F739" s="9"/>
    </row>
    <row r="740" spans="6:6" x14ac:dyDescent="0.2">
      <c r="F740" s="9"/>
    </row>
    <row r="741" spans="6:6" x14ac:dyDescent="0.2">
      <c r="F741" s="9"/>
    </row>
    <row r="742" spans="6:6" x14ac:dyDescent="0.2">
      <c r="F742" s="9"/>
    </row>
    <row r="743" spans="6:6" x14ac:dyDescent="0.2">
      <c r="F743" s="9"/>
    </row>
    <row r="744" spans="6:6" x14ac:dyDescent="0.2">
      <c r="F744" s="9"/>
    </row>
    <row r="745" spans="6:6" x14ac:dyDescent="0.2">
      <c r="F745" s="9"/>
    </row>
    <row r="746" spans="6:6" x14ac:dyDescent="0.2">
      <c r="F746" s="9"/>
    </row>
    <row r="747" spans="6:6" x14ac:dyDescent="0.2">
      <c r="F747" s="9"/>
    </row>
    <row r="748" spans="6:6" x14ac:dyDescent="0.2">
      <c r="F748" s="9"/>
    </row>
    <row r="749" spans="6:6" x14ac:dyDescent="0.2">
      <c r="F749" s="9"/>
    </row>
    <row r="750" spans="6:6" x14ac:dyDescent="0.2">
      <c r="F750" s="9"/>
    </row>
    <row r="751" spans="6:6" x14ac:dyDescent="0.2">
      <c r="F751" s="9"/>
    </row>
    <row r="752" spans="6:6" x14ac:dyDescent="0.2">
      <c r="F752" s="9"/>
    </row>
    <row r="753" spans="6:6" x14ac:dyDescent="0.2">
      <c r="F753" s="9"/>
    </row>
    <row r="754" spans="6:6" x14ac:dyDescent="0.2">
      <c r="F754" s="9"/>
    </row>
    <row r="755" spans="6:6" x14ac:dyDescent="0.2">
      <c r="F755" s="9"/>
    </row>
    <row r="756" spans="6:6" x14ac:dyDescent="0.2">
      <c r="F756" s="9"/>
    </row>
    <row r="757" spans="6:6" x14ac:dyDescent="0.2">
      <c r="F757" s="9"/>
    </row>
    <row r="758" spans="6:6" x14ac:dyDescent="0.2">
      <c r="F758" s="9"/>
    </row>
    <row r="759" spans="6:6" x14ac:dyDescent="0.2">
      <c r="F759" s="9"/>
    </row>
    <row r="760" spans="6:6" x14ac:dyDescent="0.2">
      <c r="F760" s="9"/>
    </row>
    <row r="761" spans="6:6" x14ac:dyDescent="0.2">
      <c r="F761" s="9"/>
    </row>
    <row r="762" spans="6:6" x14ac:dyDescent="0.2">
      <c r="F762" s="9"/>
    </row>
    <row r="763" spans="6:6" x14ac:dyDescent="0.2">
      <c r="F763" s="9"/>
    </row>
    <row r="764" spans="6:6" x14ac:dyDescent="0.2">
      <c r="F764" s="9"/>
    </row>
    <row r="765" spans="6:6" x14ac:dyDescent="0.2">
      <c r="F765" s="9"/>
    </row>
    <row r="766" spans="6:6" x14ac:dyDescent="0.2">
      <c r="F766" s="9"/>
    </row>
    <row r="767" spans="6:6" x14ac:dyDescent="0.2">
      <c r="F767" s="9"/>
    </row>
    <row r="768" spans="6:6" x14ac:dyDescent="0.2">
      <c r="F768" s="9"/>
    </row>
    <row r="769" spans="6:6" x14ac:dyDescent="0.2">
      <c r="F769" s="9"/>
    </row>
    <row r="770" spans="6:6" x14ac:dyDescent="0.2">
      <c r="F770" s="9"/>
    </row>
    <row r="771" spans="6:6" x14ac:dyDescent="0.2">
      <c r="F771" s="9"/>
    </row>
    <row r="772" spans="6:6" x14ac:dyDescent="0.2">
      <c r="F772" s="9"/>
    </row>
    <row r="773" spans="6:6" x14ac:dyDescent="0.2">
      <c r="F773" s="9"/>
    </row>
    <row r="774" spans="6:6" x14ac:dyDescent="0.2">
      <c r="F774" s="9"/>
    </row>
    <row r="775" spans="6:6" x14ac:dyDescent="0.2">
      <c r="F775" s="9"/>
    </row>
    <row r="776" spans="6:6" x14ac:dyDescent="0.2">
      <c r="F776" s="9"/>
    </row>
    <row r="777" spans="6:6" x14ac:dyDescent="0.2">
      <c r="F777" s="9"/>
    </row>
    <row r="778" spans="6:6" x14ac:dyDescent="0.2">
      <c r="F778" s="9"/>
    </row>
    <row r="779" spans="6:6" x14ac:dyDescent="0.2">
      <c r="F779" s="9"/>
    </row>
    <row r="780" spans="6:6" x14ac:dyDescent="0.2">
      <c r="F780" s="9"/>
    </row>
    <row r="781" spans="6:6" x14ac:dyDescent="0.2">
      <c r="F781" s="9"/>
    </row>
    <row r="782" spans="6:6" x14ac:dyDescent="0.2">
      <c r="F782" s="9"/>
    </row>
    <row r="783" spans="6:6" x14ac:dyDescent="0.2">
      <c r="F783" s="9"/>
    </row>
    <row r="784" spans="6:6" x14ac:dyDescent="0.2">
      <c r="F784" s="9"/>
    </row>
    <row r="785" spans="6:6" x14ac:dyDescent="0.2">
      <c r="F785" s="9"/>
    </row>
    <row r="786" spans="6:6" x14ac:dyDescent="0.2">
      <c r="F786" s="9"/>
    </row>
    <row r="787" spans="6:6" x14ac:dyDescent="0.2">
      <c r="F787" s="9"/>
    </row>
    <row r="788" spans="6:6" x14ac:dyDescent="0.2">
      <c r="F788" s="9"/>
    </row>
    <row r="789" spans="6:6" x14ac:dyDescent="0.2">
      <c r="F789" s="9"/>
    </row>
    <row r="790" spans="6:6" x14ac:dyDescent="0.2">
      <c r="F790" s="9"/>
    </row>
    <row r="791" spans="6:6" x14ac:dyDescent="0.2">
      <c r="F791" s="9"/>
    </row>
    <row r="792" spans="6:6" x14ac:dyDescent="0.2">
      <c r="F792" s="9"/>
    </row>
    <row r="793" spans="6:6" x14ac:dyDescent="0.2">
      <c r="F793" s="9"/>
    </row>
    <row r="794" spans="6:6" x14ac:dyDescent="0.2">
      <c r="F794" s="9"/>
    </row>
    <row r="795" spans="6:6" x14ac:dyDescent="0.2">
      <c r="F795" s="9"/>
    </row>
    <row r="796" spans="6:6" x14ac:dyDescent="0.2">
      <c r="F796" s="9"/>
    </row>
    <row r="797" spans="6:6" x14ac:dyDescent="0.2">
      <c r="F797" s="9"/>
    </row>
    <row r="798" spans="6:6" x14ac:dyDescent="0.2">
      <c r="F798" s="9"/>
    </row>
    <row r="799" spans="6:6" x14ac:dyDescent="0.2">
      <c r="F799" s="9"/>
    </row>
    <row r="800" spans="6:6" x14ac:dyDescent="0.2">
      <c r="F800" s="9"/>
    </row>
    <row r="801" spans="6:6" x14ac:dyDescent="0.2">
      <c r="F801" s="9"/>
    </row>
    <row r="802" spans="6:6" x14ac:dyDescent="0.2">
      <c r="F802" s="9"/>
    </row>
    <row r="803" spans="6:6" x14ac:dyDescent="0.2">
      <c r="F803" s="9"/>
    </row>
    <row r="804" spans="6:6" x14ac:dyDescent="0.2">
      <c r="F804" s="9"/>
    </row>
    <row r="805" spans="6:6" x14ac:dyDescent="0.2">
      <c r="F805" s="9"/>
    </row>
    <row r="806" spans="6:6" x14ac:dyDescent="0.2">
      <c r="F806" s="9"/>
    </row>
    <row r="807" spans="6:6" x14ac:dyDescent="0.2">
      <c r="F807" s="9"/>
    </row>
    <row r="808" spans="6:6" x14ac:dyDescent="0.2">
      <c r="F808" s="9"/>
    </row>
    <row r="809" spans="6:6" x14ac:dyDescent="0.2">
      <c r="F809" s="9"/>
    </row>
    <row r="810" spans="6:6" x14ac:dyDescent="0.2">
      <c r="F810" s="9"/>
    </row>
    <row r="811" spans="6:6" x14ac:dyDescent="0.2">
      <c r="F811" s="9"/>
    </row>
    <row r="812" spans="6:6" x14ac:dyDescent="0.2">
      <c r="F812" s="9"/>
    </row>
    <row r="813" spans="6:6" x14ac:dyDescent="0.2">
      <c r="F813" s="9"/>
    </row>
    <row r="814" spans="6:6" x14ac:dyDescent="0.2">
      <c r="F814" s="9"/>
    </row>
    <row r="815" spans="6:6" x14ac:dyDescent="0.2">
      <c r="F815" s="9"/>
    </row>
    <row r="816" spans="6:6" x14ac:dyDescent="0.2">
      <c r="F816" s="9"/>
    </row>
    <row r="817" spans="6:6" x14ac:dyDescent="0.2">
      <c r="F817" s="9"/>
    </row>
    <row r="818" spans="6:6" x14ac:dyDescent="0.2">
      <c r="F818" s="9"/>
    </row>
    <row r="819" spans="6:6" x14ac:dyDescent="0.2">
      <c r="F819" s="9"/>
    </row>
    <row r="820" spans="6:6" x14ac:dyDescent="0.2">
      <c r="F820" s="9"/>
    </row>
    <row r="821" spans="6:6" x14ac:dyDescent="0.2">
      <c r="F821" s="9"/>
    </row>
    <row r="822" spans="6:6" x14ac:dyDescent="0.2">
      <c r="F822" s="9"/>
    </row>
    <row r="823" spans="6:6" x14ac:dyDescent="0.2">
      <c r="F823" s="9"/>
    </row>
    <row r="824" spans="6:6" x14ac:dyDescent="0.2">
      <c r="F824" s="9"/>
    </row>
    <row r="825" spans="6:6" x14ac:dyDescent="0.2">
      <c r="F825" s="9"/>
    </row>
    <row r="826" spans="6:6" x14ac:dyDescent="0.2">
      <c r="F826" s="9"/>
    </row>
    <row r="827" spans="6:6" x14ac:dyDescent="0.2">
      <c r="F827" s="9"/>
    </row>
    <row r="828" spans="6:6" x14ac:dyDescent="0.2">
      <c r="F828" s="9"/>
    </row>
    <row r="829" spans="6:6" x14ac:dyDescent="0.2">
      <c r="F829" s="9"/>
    </row>
    <row r="830" spans="6:6" x14ac:dyDescent="0.2">
      <c r="F830" s="9"/>
    </row>
    <row r="831" spans="6:6" x14ac:dyDescent="0.2">
      <c r="F831" s="9"/>
    </row>
    <row r="832" spans="6:6" x14ac:dyDescent="0.2">
      <c r="F832" s="9"/>
    </row>
    <row r="833" spans="6:6" x14ac:dyDescent="0.2">
      <c r="F833" s="9"/>
    </row>
    <row r="834" spans="6:6" x14ac:dyDescent="0.2">
      <c r="F834" s="9"/>
    </row>
    <row r="835" spans="6:6" x14ac:dyDescent="0.2">
      <c r="F835" s="9"/>
    </row>
    <row r="836" spans="6:6" x14ac:dyDescent="0.2">
      <c r="F836" s="9"/>
    </row>
    <row r="837" spans="6:6" x14ac:dyDescent="0.2">
      <c r="F837" s="9"/>
    </row>
    <row r="838" spans="6:6" x14ac:dyDescent="0.2">
      <c r="F838" s="9"/>
    </row>
    <row r="839" spans="6:6" x14ac:dyDescent="0.2">
      <c r="F839" s="9"/>
    </row>
    <row r="840" spans="6:6" x14ac:dyDescent="0.2">
      <c r="F840" s="9"/>
    </row>
    <row r="841" spans="6:6" x14ac:dyDescent="0.2">
      <c r="F841" s="9"/>
    </row>
    <row r="842" spans="6:6" x14ac:dyDescent="0.2">
      <c r="F842" s="9"/>
    </row>
    <row r="843" spans="6:6" x14ac:dyDescent="0.2">
      <c r="F843" s="9"/>
    </row>
    <row r="844" spans="6:6" x14ac:dyDescent="0.2">
      <c r="F844" s="9"/>
    </row>
    <row r="845" spans="6:6" x14ac:dyDescent="0.2">
      <c r="F845" s="9"/>
    </row>
    <row r="846" spans="6:6" x14ac:dyDescent="0.2">
      <c r="F846" s="9"/>
    </row>
    <row r="847" spans="6:6" x14ac:dyDescent="0.2">
      <c r="F847" s="9"/>
    </row>
    <row r="848" spans="6:6" x14ac:dyDescent="0.2">
      <c r="F848" s="9"/>
    </row>
    <row r="849" spans="6:6" x14ac:dyDescent="0.2">
      <c r="F849" s="9"/>
    </row>
    <row r="850" spans="6:6" x14ac:dyDescent="0.2">
      <c r="F850" s="9"/>
    </row>
    <row r="851" spans="6:6" x14ac:dyDescent="0.2">
      <c r="F851" s="9"/>
    </row>
    <row r="852" spans="6:6" x14ac:dyDescent="0.2">
      <c r="F852" s="9"/>
    </row>
    <row r="853" spans="6:6" x14ac:dyDescent="0.2">
      <c r="F853" s="9"/>
    </row>
    <row r="854" spans="6:6" x14ac:dyDescent="0.2">
      <c r="F854" s="9"/>
    </row>
    <row r="855" spans="6:6" x14ac:dyDescent="0.2">
      <c r="F855" s="9"/>
    </row>
    <row r="856" spans="6:6" x14ac:dyDescent="0.2">
      <c r="F856" s="9"/>
    </row>
    <row r="857" spans="6:6" x14ac:dyDescent="0.2">
      <c r="F857" s="9"/>
    </row>
    <row r="858" spans="6:6" x14ac:dyDescent="0.2">
      <c r="F858" s="9"/>
    </row>
    <row r="859" spans="6:6" x14ac:dyDescent="0.2">
      <c r="F859" s="9"/>
    </row>
    <row r="860" spans="6:6" x14ac:dyDescent="0.2">
      <c r="F860" s="9"/>
    </row>
    <row r="861" spans="6:6" x14ac:dyDescent="0.2">
      <c r="F861" s="9"/>
    </row>
    <row r="862" spans="6:6" x14ac:dyDescent="0.2">
      <c r="F862" s="9"/>
    </row>
    <row r="863" spans="6:6" x14ac:dyDescent="0.2">
      <c r="F863" s="9"/>
    </row>
    <row r="864" spans="6:6" x14ac:dyDescent="0.2">
      <c r="F864" s="9"/>
    </row>
    <row r="865" spans="6:6" x14ac:dyDescent="0.2">
      <c r="F865" s="9"/>
    </row>
    <row r="866" spans="6:6" x14ac:dyDescent="0.2">
      <c r="F866" s="9"/>
    </row>
    <row r="867" spans="6:6" x14ac:dyDescent="0.2">
      <c r="F867" s="9"/>
    </row>
    <row r="868" spans="6:6" x14ac:dyDescent="0.2">
      <c r="F868" s="9"/>
    </row>
    <row r="869" spans="6:6" x14ac:dyDescent="0.2">
      <c r="F869" s="9"/>
    </row>
    <row r="870" spans="6:6" x14ac:dyDescent="0.2">
      <c r="F870" s="9"/>
    </row>
    <row r="871" spans="6:6" x14ac:dyDescent="0.2">
      <c r="F871" s="9"/>
    </row>
    <row r="872" spans="6:6" x14ac:dyDescent="0.2">
      <c r="F872" s="9"/>
    </row>
    <row r="873" spans="6:6" x14ac:dyDescent="0.2">
      <c r="F873" s="9"/>
    </row>
    <row r="874" spans="6:6" x14ac:dyDescent="0.2">
      <c r="F874" s="9"/>
    </row>
    <row r="875" spans="6:6" x14ac:dyDescent="0.2">
      <c r="F875" s="9"/>
    </row>
    <row r="876" spans="6:6" x14ac:dyDescent="0.2">
      <c r="F876" s="9"/>
    </row>
    <row r="877" spans="6:6" x14ac:dyDescent="0.2">
      <c r="F877" s="9"/>
    </row>
    <row r="878" spans="6:6" x14ac:dyDescent="0.2">
      <c r="F878" s="9"/>
    </row>
    <row r="879" spans="6:6" x14ac:dyDescent="0.2">
      <c r="F879" s="9"/>
    </row>
    <row r="880" spans="6:6" x14ac:dyDescent="0.2">
      <c r="F880" s="9"/>
    </row>
    <row r="881" spans="6:6" x14ac:dyDescent="0.2">
      <c r="F881" s="9"/>
    </row>
    <row r="882" spans="6:6" x14ac:dyDescent="0.2">
      <c r="F882" s="9"/>
    </row>
    <row r="883" spans="6:6" x14ac:dyDescent="0.2">
      <c r="F883" s="9"/>
    </row>
    <row r="884" spans="6:6" x14ac:dyDescent="0.2">
      <c r="F884" s="9"/>
    </row>
    <row r="885" spans="6:6" x14ac:dyDescent="0.2">
      <c r="F885" s="9"/>
    </row>
    <row r="886" spans="6:6" x14ac:dyDescent="0.2">
      <c r="F886" s="9"/>
    </row>
    <row r="887" spans="6:6" x14ac:dyDescent="0.2">
      <c r="F887" s="9"/>
    </row>
    <row r="888" spans="6:6" x14ac:dyDescent="0.2">
      <c r="F888" s="9"/>
    </row>
    <row r="889" spans="6:6" x14ac:dyDescent="0.2">
      <c r="F889" s="9"/>
    </row>
    <row r="890" spans="6:6" x14ac:dyDescent="0.2">
      <c r="F890" s="9"/>
    </row>
    <row r="891" spans="6:6" x14ac:dyDescent="0.2">
      <c r="F891" s="9"/>
    </row>
    <row r="892" spans="6:6" x14ac:dyDescent="0.2">
      <c r="F892" s="9"/>
    </row>
    <row r="893" spans="6:6" x14ac:dyDescent="0.2">
      <c r="F893" s="9"/>
    </row>
    <row r="894" spans="6:6" x14ac:dyDescent="0.2">
      <c r="F894" s="9"/>
    </row>
    <row r="895" spans="6:6" x14ac:dyDescent="0.2">
      <c r="F895" s="9"/>
    </row>
    <row r="896" spans="6:6" x14ac:dyDescent="0.2">
      <c r="F896" s="9"/>
    </row>
    <row r="897" spans="6:6" x14ac:dyDescent="0.2">
      <c r="F897" s="9"/>
    </row>
    <row r="898" spans="6:6" x14ac:dyDescent="0.2">
      <c r="F898" s="9"/>
    </row>
    <row r="899" spans="6:6" x14ac:dyDescent="0.2">
      <c r="F899" s="9"/>
    </row>
    <row r="900" spans="6:6" x14ac:dyDescent="0.2">
      <c r="F900" s="9"/>
    </row>
    <row r="901" spans="6:6" x14ac:dyDescent="0.2">
      <c r="F901" s="9"/>
    </row>
    <row r="902" spans="6:6" x14ac:dyDescent="0.2">
      <c r="F902" s="9"/>
    </row>
    <row r="903" spans="6:6" x14ac:dyDescent="0.2">
      <c r="F903" s="9"/>
    </row>
    <row r="904" spans="6:6" x14ac:dyDescent="0.2">
      <c r="F904" s="9"/>
    </row>
    <row r="905" spans="6:6" x14ac:dyDescent="0.2">
      <c r="F905" s="9"/>
    </row>
    <row r="906" spans="6:6" x14ac:dyDescent="0.2">
      <c r="F906" s="9"/>
    </row>
    <row r="907" spans="6:6" x14ac:dyDescent="0.2">
      <c r="F907" s="9"/>
    </row>
    <row r="908" spans="6:6" x14ac:dyDescent="0.2">
      <c r="F908" s="9"/>
    </row>
    <row r="909" spans="6:6" x14ac:dyDescent="0.2">
      <c r="F909" s="9"/>
    </row>
    <row r="910" spans="6:6" x14ac:dyDescent="0.2">
      <c r="F910" s="9"/>
    </row>
    <row r="911" spans="6:6" x14ac:dyDescent="0.2">
      <c r="F911" s="9"/>
    </row>
    <row r="912" spans="6:6" x14ac:dyDescent="0.2">
      <c r="F912" s="9"/>
    </row>
    <row r="913" spans="6:6" x14ac:dyDescent="0.2">
      <c r="F913" s="9"/>
    </row>
    <row r="914" spans="6:6" x14ac:dyDescent="0.2">
      <c r="F914" s="9"/>
    </row>
    <row r="915" spans="6:6" x14ac:dyDescent="0.2">
      <c r="F915" s="9"/>
    </row>
    <row r="916" spans="6:6" x14ac:dyDescent="0.2">
      <c r="F916" s="9"/>
    </row>
    <row r="917" spans="6:6" x14ac:dyDescent="0.2">
      <c r="F917" s="9"/>
    </row>
    <row r="918" spans="6:6" x14ac:dyDescent="0.2">
      <c r="F918" s="9"/>
    </row>
    <row r="919" spans="6:6" x14ac:dyDescent="0.2">
      <c r="F919" s="9"/>
    </row>
    <row r="920" spans="6:6" x14ac:dyDescent="0.2">
      <c r="F920" s="9"/>
    </row>
    <row r="921" spans="6:6" x14ac:dyDescent="0.2">
      <c r="F921" s="9"/>
    </row>
    <row r="922" spans="6:6" x14ac:dyDescent="0.2">
      <c r="F922" s="9"/>
    </row>
    <row r="923" spans="6:6" x14ac:dyDescent="0.2">
      <c r="F923" s="9"/>
    </row>
    <row r="924" spans="6:6" x14ac:dyDescent="0.2">
      <c r="F924" s="9"/>
    </row>
    <row r="925" spans="6:6" x14ac:dyDescent="0.2">
      <c r="F925" s="9"/>
    </row>
    <row r="926" spans="6:6" x14ac:dyDescent="0.2">
      <c r="F926" s="9"/>
    </row>
    <row r="927" spans="6:6" x14ac:dyDescent="0.2">
      <c r="F927" s="9"/>
    </row>
    <row r="928" spans="6:6" x14ac:dyDescent="0.2">
      <c r="F928" s="9"/>
    </row>
    <row r="929" spans="6:6" x14ac:dyDescent="0.2">
      <c r="F929" s="9"/>
    </row>
    <row r="930" spans="6:6" x14ac:dyDescent="0.2">
      <c r="F930" s="9"/>
    </row>
    <row r="931" spans="6:6" x14ac:dyDescent="0.2">
      <c r="F931" s="9"/>
    </row>
    <row r="932" spans="6:6" x14ac:dyDescent="0.2">
      <c r="F932" s="9"/>
    </row>
    <row r="933" spans="6:6" x14ac:dyDescent="0.2">
      <c r="F933" s="9"/>
    </row>
    <row r="934" spans="6:6" x14ac:dyDescent="0.2">
      <c r="F934" s="9"/>
    </row>
    <row r="935" spans="6:6" x14ac:dyDescent="0.2">
      <c r="F935" s="9"/>
    </row>
    <row r="936" spans="6:6" x14ac:dyDescent="0.2">
      <c r="F936" s="9"/>
    </row>
    <row r="937" spans="6:6" x14ac:dyDescent="0.2">
      <c r="F937" s="9"/>
    </row>
    <row r="938" spans="6:6" x14ac:dyDescent="0.2">
      <c r="F938" s="9"/>
    </row>
    <row r="939" spans="6:6" x14ac:dyDescent="0.2">
      <c r="F939" s="9"/>
    </row>
    <row r="940" spans="6:6" x14ac:dyDescent="0.2">
      <c r="F940" s="9"/>
    </row>
    <row r="941" spans="6:6" x14ac:dyDescent="0.2">
      <c r="F941" s="9"/>
    </row>
    <row r="942" spans="6:6" x14ac:dyDescent="0.2">
      <c r="F942" s="9"/>
    </row>
    <row r="943" spans="6:6" x14ac:dyDescent="0.2">
      <c r="F943" s="9"/>
    </row>
    <row r="944" spans="6:6" x14ac:dyDescent="0.2">
      <c r="F944" s="9"/>
    </row>
    <row r="945" spans="6:6" x14ac:dyDescent="0.2">
      <c r="F945" s="9"/>
    </row>
    <row r="946" spans="6:6" x14ac:dyDescent="0.2">
      <c r="F946" s="9"/>
    </row>
    <row r="947" spans="6:6" x14ac:dyDescent="0.2">
      <c r="F947" s="9"/>
    </row>
    <row r="948" spans="6:6" x14ac:dyDescent="0.2">
      <c r="F948" s="9"/>
    </row>
    <row r="949" spans="6:6" x14ac:dyDescent="0.2">
      <c r="F949" s="9"/>
    </row>
    <row r="950" spans="6:6" x14ac:dyDescent="0.2">
      <c r="F950" s="9"/>
    </row>
    <row r="951" spans="6:6" x14ac:dyDescent="0.2">
      <c r="F951" s="9"/>
    </row>
    <row r="952" spans="6:6" x14ac:dyDescent="0.2">
      <c r="F952" s="9"/>
    </row>
    <row r="953" spans="6:6" x14ac:dyDescent="0.2">
      <c r="F953" s="9"/>
    </row>
    <row r="954" spans="6:6" x14ac:dyDescent="0.2">
      <c r="F954" s="9"/>
    </row>
    <row r="955" spans="6:6" x14ac:dyDescent="0.2">
      <c r="F955" s="9"/>
    </row>
    <row r="956" spans="6:6" x14ac:dyDescent="0.2">
      <c r="F956" s="9"/>
    </row>
    <row r="957" spans="6:6" x14ac:dyDescent="0.2">
      <c r="F957" s="9"/>
    </row>
    <row r="958" spans="6:6" x14ac:dyDescent="0.2">
      <c r="F958" s="9"/>
    </row>
    <row r="959" spans="6:6" x14ac:dyDescent="0.2">
      <c r="F959" s="9"/>
    </row>
    <row r="960" spans="6:6" x14ac:dyDescent="0.2">
      <c r="F960" s="9"/>
    </row>
    <row r="961" spans="6:6" x14ac:dyDescent="0.2">
      <c r="F961" s="9"/>
    </row>
    <row r="962" spans="6:6" x14ac:dyDescent="0.2">
      <c r="F962" s="9"/>
    </row>
    <row r="963" spans="6:6" x14ac:dyDescent="0.2">
      <c r="F963" s="9"/>
    </row>
    <row r="964" spans="6:6" x14ac:dyDescent="0.2">
      <c r="F964" s="9"/>
    </row>
    <row r="965" spans="6:6" x14ac:dyDescent="0.2">
      <c r="F965" s="9"/>
    </row>
    <row r="966" spans="6:6" x14ac:dyDescent="0.2">
      <c r="F966" s="9"/>
    </row>
    <row r="967" spans="6:6" x14ac:dyDescent="0.2">
      <c r="F967" s="9"/>
    </row>
    <row r="968" spans="6:6" x14ac:dyDescent="0.2">
      <c r="F968" s="9"/>
    </row>
    <row r="969" spans="6:6" x14ac:dyDescent="0.2">
      <c r="F969" s="9"/>
    </row>
    <row r="970" spans="6:6" x14ac:dyDescent="0.2">
      <c r="F970" s="9"/>
    </row>
    <row r="971" spans="6:6" x14ac:dyDescent="0.2">
      <c r="F971" s="9"/>
    </row>
    <row r="972" spans="6:6" x14ac:dyDescent="0.2">
      <c r="F972" s="9"/>
    </row>
    <row r="973" spans="6:6" x14ac:dyDescent="0.2">
      <c r="F973" s="9"/>
    </row>
    <row r="974" spans="6:6" x14ac:dyDescent="0.2">
      <c r="F974" s="9"/>
    </row>
    <row r="975" spans="6:6" x14ac:dyDescent="0.2">
      <c r="F975" s="9"/>
    </row>
    <row r="976" spans="6:6" x14ac:dyDescent="0.2">
      <c r="F976" s="9"/>
    </row>
    <row r="977" spans="6:6" x14ac:dyDescent="0.2">
      <c r="F977" s="9"/>
    </row>
    <row r="978" spans="6:6" x14ac:dyDescent="0.2">
      <c r="F978" s="9"/>
    </row>
    <row r="979" spans="6:6" x14ac:dyDescent="0.2">
      <c r="F979" s="9"/>
    </row>
    <row r="980" spans="6:6" x14ac:dyDescent="0.2">
      <c r="F980" s="9"/>
    </row>
    <row r="981" spans="6:6" x14ac:dyDescent="0.2">
      <c r="F981" s="9"/>
    </row>
    <row r="982" spans="6:6" x14ac:dyDescent="0.2">
      <c r="F982" s="9"/>
    </row>
    <row r="983" spans="6:6" x14ac:dyDescent="0.2">
      <c r="F983" s="9"/>
    </row>
    <row r="984" spans="6:6" x14ac:dyDescent="0.2">
      <c r="F984" s="9"/>
    </row>
    <row r="985" spans="6:6" x14ac:dyDescent="0.2">
      <c r="F985" s="9"/>
    </row>
    <row r="986" spans="6:6" x14ac:dyDescent="0.2">
      <c r="F986" s="9"/>
    </row>
    <row r="987" spans="6:6" x14ac:dyDescent="0.2">
      <c r="F987" s="9"/>
    </row>
    <row r="988" spans="6:6" x14ac:dyDescent="0.2">
      <c r="F988" s="9"/>
    </row>
    <row r="989" spans="6:6" x14ac:dyDescent="0.2">
      <c r="F989" s="9"/>
    </row>
    <row r="990" spans="6:6" x14ac:dyDescent="0.2">
      <c r="F990" s="9"/>
    </row>
    <row r="991" spans="6:6" x14ac:dyDescent="0.2">
      <c r="F991" s="9"/>
    </row>
    <row r="992" spans="6:6" x14ac:dyDescent="0.2">
      <c r="F992" s="9"/>
    </row>
    <row r="993" spans="6:6" x14ac:dyDescent="0.2">
      <c r="F993" s="9"/>
    </row>
    <row r="994" spans="6:6" x14ac:dyDescent="0.2">
      <c r="F994" s="9"/>
    </row>
    <row r="995" spans="6:6" x14ac:dyDescent="0.2">
      <c r="F995" s="9"/>
    </row>
    <row r="996" spans="6:6" x14ac:dyDescent="0.2">
      <c r="F996" s="9"/>
    </row>
    <row r="997" spans="6:6" x14ac:dyDescent="0.2">
      <c r="F997" s="9"/>
    </row>
    <row r="998" spans="6:6" x14ac:dyDescent="0.2">
      <c r="F998" s="9"/>
    </row>
    <row r="999" spans="6:6" x14ac:dyDescent="0.2">
      <c r="F999" s="9"/>
    </row>
    <row r="1000" spans="6:6" x14ac:dyDescent="0.2">
      <c r="F1000" s="9"/>
    </row>
    <row r="1001" spans="6:6" x14ac:dyDescent="0.2">
      <c r="F1001" s="9"/>
    </row>
    <row r="1002" spans="6:6" x14ac:dyDescent="0.2">
      <c r="F1002" s="9"/>
    </row>
    <row r="1003" spans="6:6" x14ac:dyDescent="0.2">
      <c r="F1003" s="9"/>
    </row>
    <row r="1004" spans="6:6" x14ac:dyDescent="0.2">
      <c r="F1004" s="9"/>
    </row>
    <row r="1005" spans="6:6" x14ac:dyDescent="0.2">
      <c r="F1005" s="9"/>
    </row>
    <row r="1006" spans="6:6" x14ac:dyDescent="0.2">
      <c r="F1006" s="9"/>
    </row>
    <row r="1007" spans="6:6" x14ac:dyDescent="0.2">
      <c r="F1007" s="9"/>
    </row>
    <row r="1008" spans="6:6" x14ac:dyDescent="0.2">
      <c r="F1008" s="9"/>
    </row>
    <row r="1009" spans="6:6" x14ac:dyDescent="0.2">
      <c r="F1009" s="9"/>
    </row>
    <row r="1010" spans="6:6" x14ac:dyDescent="0.2">
      <c r="F1010" s="9"/>
    </row>
    <row r="1011" spans="6:6" x14ac:dyDescent="0.2">
      <c r="F1011" s="9"/>
    </row>
    <row r="1012" spans="6:6" x14ac:dyDescent="0.2">
      <c r="F1012" s="9"/>
    </row>
    <row r="1013" spans="6:6" x14ac:dyDescent="0.2">
      <c r="F1013" s="9"/>
    </row>
    <row r="1014" spans="6:6" x14ac:dyDescent="0.2">
      <c r="F1014" s="9"/>
    </row>
    <row r="1015" spans="6:6" x14ac:dyDescent="0.2">
      <c r="F1015" s="9"/>
    </row>
    <row r="1016" spans="6:6" x14ac:dyDescent="0.2">
      <c r="F1016" s="9"/>
    </row>
    <row r="1017" spans="6:6" x14ac:dyDescent="0.2">
      <c r="F1017" s="9"/>
    </row>
    <row r="1018" spans="6:6" x14ac:dyDescent="0.2">
      <c r="F1018" s="9"/>
    </row>
    <row r="1019" spans="6:6" x14ac:dyDescent="0.2">
      <c r="F1019" s="9"/>
    </row>
    <row r="1020" spans="6:6" x14ac:dyDescent="0.2">
      <c r="F1020" s="9"/>
    </row>
    <row r="1021" spans="6:6" x14ac:dyDescent="0.2">
      <c r="F1021" s="9"/>
    </row>
    <row r="1022" spans="6:6" x14ac:dyDescent="0.2">
      <c r="F1022" s="9"/>
    </row>
    <row r="1023" spans="6:6" x14ac:dyDescent="0.2">
      <c r="F1023" s="9"/>
    </row>
    <row r="1024" spans="6:6" x14ac:dyDescent="0.2">
      <c r="F1024" s="9"/>
    </row>
    <row r="1025" spans="6:6" x14ac:dyDescent="0.2">
      <c r="F1025" s="9"/>
    </row>
    <row r="1026" spans="6:6" x14ac:dyDescent="0.2">
      <c r="F1026" s="9"/>
    </row>
    <row r="1027" spans="6:6" x14ac:dyDescent="0.2">
      <c r="F1027" s="9"/>
    </row>
    <row r="1028" spans="6:6" x14ac:dyDescent="0.2">
      <c r="F1028" s="9"/>
    </row>
    <row r="1029" spans="6:6" x14ac:dyDescent="0.2">
      <c r="F1029" s="9"/>
    </row>
    <row r="1030" spans="6:6" x14ac:dyDescent="0.2">
      <c r="F1030" s="9"/>
    </row>
    <row r="1031" spans="6:6" x14ac:dyDescent="0.2">
      <c r="F1031" s="9"/>
    </row>
    <row r="1032" spans="6:6" x14ac:dyDescent="0.2">
      <c r="F1032" s="9"/>
    </row>
    <row r="1033" spans="6:6" x14ac:dyDescent="0.2">
      <c r="F1033" s="9"/>
    </row>
    <row r="1034" spans="6:6" x14ac:dyDescent="0.2">
      <c r="F1034" s="9"/>
    </row>
    <row r="1035" spans="6:6" x14ac:dyDescent="0.2">
      <c r="F1035" s="9"/>
    </row>
    <row r="1036" spans="6:6" x14ac:dyDescent="0.2">
      <c r="F1036" s="9"/>
    </row>
    <row r="1037" spans="6:6" x14ac:dyDescent="0.2">
      <c r="F1037" s="9"/>
    </row>
    <row r="1038" spans="6:6" x14ac:dyDescent="0.2">
      <c r="F1038" s="9"/>
    </row>
    <row r="1039" spans="6:6" x14ac:dyDescent="0.2">
      <c r="F1039" s="9"/>
    </row>
    <row r="1040" spans="6:6" x14ac:dyDescent="0.2">
      <c r="F1040" s="9"/>
    </row>
    <row r="1041" spans="6:6" x14ac:dyDescent="0.2">
      <c r="F1041" s="9"/>
    </row>
    <row r="1042" spans="6:6" x14ac:dyDescent="0.2">
      <c r="F1042" s="9"/>
    </row>
    <row r="1043" spans="6:6" x14ac:dyDescent="0.2">
      <c r="F1043" s="9"/>
    </row>
    <row r="1044" spans="6:6" x14ac:dyDescent="0.2">
      <c r="F1044" s="9"/>
    </row>
    <row r="1045" spans="6:6" x14ac:dyDescent="0.2">
      <c r="F1045" s="9"/>
    </row>
    <row r="1046" spans="6:6" x14ac:dyDescent="0.2">
      <c r="F1046" s="9"/>
    </row>
    <row r="1047" spans="6:6" x14ac:dyDescent="0.2">
      <c r="F1047" s="9"/>
    </row>
    <row r="1048" spans="6:6" x14ac:dyDescent="0.2">
      <c r="F1048" s="9"/>
    </row>
    <row r="1049" spans="6:6" x14ac:dyDescent="0.2">
      <c r="F1049" s="9"/>
    </row>
    <row r="1050" spans="6:6" x14ac:dyDescent="0.2">
      <c r="F1050" s="9"/>
    </row>
    <row r="1051" spans="6:6" x14ac:dyDescent="0.2">
      <c r="F1051" s="9"/>
    </row>
    <row r="1052" spans="6:6" x14ac:dyDescent="0.2">
      <c r="F1052" s="9"/>
    </row>
    <row r="1053" spans="6:6" x14ac:dyDescent="0.2">
      <c r="F1053" s="9"/>
    </row>
    <row r="1054" spans="6:6" x14ac:dyDescent="0.2">
      <c r="F1054" s="9"/>
    </row>
    <row r="1055" spans="6:6" x14ac:dyDescent="0.2">
      <c r="F1055" s="9"/>
    </row>
    <row r="1056" spans="6:6" x14ac:dyDescent="0.2">
      <c r="F1056" s="9"/>
    </row>
    <row r="1057" spans="6:6" x14ac:dyDescent="0.2">
      <c r="F1057" s="9"/>
    </row>
    <row r="1058" spans="6:6" x14ac:dyDescent="0.2">
      <c r="F1058" s="9"/>
    </row>
    <row r="1059" spans="6:6" x14ac:dyDescent="0.2">
      <c r="F1059" s="9"/>
    </row>
    <row r="1060" spans="6:6" x14ac:dyDescent="0.2">
      <c r="F1060" s="9"/>
    </row>
    <row r="1061" spans="6:6" x14ac:dyDescent="0.2">
      <c r="F1061" s="9"/>
    </row>
    <row r="1062" spans="6:6" x14ac:dyDescent="0.2">
      <c r="F1062" s="9"/>
    </row>
    <row r="1063" spans="6:6" x14ac:dyDescent="0.2">
      <c r="F1063" s="9"/>
    </row>
    <row r="1064" spans="6:6" x14ac:dyDescent="0.2">
      <c r="F1064" s="9"/>
    </row>
    <row r="1065" spans="6:6" x14ac:dyDescent="0.2">
      <c r="F1065" s="9"/>
    </row>
    <row r="1066" spans="6:6" x14ac:dyDescent="0.2">
      <c r="F1066" s="9"/>
    </row>
    <row r="1067" spans="6:6" x14ac:dyDescent="0.2">
      <c r="F1067" s="9"/>
    </row>
    <row r="1068" spans="6:6" x14ac:dyDescent="0.2">
      <c r="F1068" s="9"/>
    </row>
    <row r="1069" spans="6:6" x14ac:dyDescent="0.2">
      <c r="F1069" s="9"/>
    </row>
    <row r="1070" spans="6:6" x14ac:dyDescent="0.2">
      <c r="F1070" s="9"/>
    </row>
    <row r="1071" spans="6:6" x14ac:dyDescent="0.2">
      <c r="F1071" s="9"/>
    </row>
    <row r="1072" spans="6:6" x14ac:dyDescent="0.2">
      <c r="F1072" s="9"/>
    </row>
    <row r="1073" spans="6:6" x14ac:dyDescent="0.2">
      <c r="F1073" s="9"/>
    </row>
    <row r="1074" spans="6:6" x14ac:dyDescent="0.2">
      <c r="F1074" s="9"/>
    </row>
    <row r="1075" spans="6:6" x14ac:dyDescent="0.2">
      <c r="F1075" s="9"/>
    </row>
    <row r="1076" spans="6:6" x14ac:dyDescent="0.2">
      <c r="F1076" s="9"/>
    </row>
    <row r="1077" spans="6:6" x14ac:dyDescent="0.2">
      <c r="F1077" s="9"/>
    </row>
    <row r="1078" spans="6:6" x14ac:dyDescent="0.2">
      <c r="F1078" s="9"/>
    </row>
    <row r="1079" spans="6:6" x14ac:dyDescent="0.2">
      <c r="F1079" s="9"/>
    </row>
    <row r="1080" spans="6:6" x14ac:dyDescent="0.2">
      <c r="F1080" s="9"/>
    </row>
    <row r="1081" spans="6:6" x14ac:dyDescent="0.2">
      <c r="F1081" s="9"/>
    </row>
    <row r="1082" spans="6:6" x14ac:dyDescent="0.2">
      <c r="F1082" s="9"/>
    </row>
    <row r="1083" spans="6:6" x14ac:dyDescent="0.2">
      <c r="F1083" s="9"/>
    </row>
    <row r="1084" spans="6:6" x14ac:dyDescent="0.2">
      <c r="F1084" s="9"/>
    </row>
    <row r="1085" spans="6:6" x14ac:dyDescent="0.2">
      <c r="F1085" s="9"/>
    </row>
    <row r="1086" spans="6:6" x14ac:dyDescent="0.2">
      <c r="F1086" s="9"/>
    </row>
    <row r="1087" spans="6:6" x14ac:dyDescent="0.2">
      <c r="F1087" s="9"/>
    </row>
    <row r="1088" spans="6:6" x14ac:dyDescent="0.2">
      <c r="F1088" s="9"/>
    </row>
    <row r="1089" spans="6:6" x14ac:dyDescent="0.2">
      <c r="F1089" s="9"/>
    </row>
    <row r="1090" spans="6:6" x14ac:dyDescent="0.2">
      <c r="F1090" s="9"/>
    </row>
    <row r="1091" spans="6:6" x14ac:dyDescent="0.2">
      <c r="F1091" s="9"/>
    </row>
    <row r="1092" spans="6:6" x14ac:dyDescent="0.2">
      <c r="F1092" s="9"/>
    </row>
    <row r="1093" spans="6:6" x14ac:dyDescent="0.2">
      <c r="F1093" s="9"/>
    </row>
    <row r="1094" spans="6:6" x14ac:dyDescent="0.2">
      <c r="F1094" s="9"/>
    </row>
    <row r="1095" spans="6:6" x14ac:dyDescent="0.2">
      <c r="F1095" s="9"/>
    </row>
    <row r="1096" spans="6:6" x14ac:dyDescent="0.2">
      <c r="F1096" s="9"/>
    </row>
    <row r="1097" spans="6:6" x14ac:dyDescent="0.2">
      <c r="F1097" s="9"/>
    </row>
    <row r="1098" spans="6:6" x14ac:dyDescent="0.2">
      <c r="F1098" s="9"/>
    </row>
    <row r="1099" spans="6:6" x14ac:dyDescent="0.2">
      <c r="F1099" s="9"/>
    </row>
    <row r="1100" spans="6:6" x14ac:dyDescent="0.2">
      <c r="F1100" s="9"/>
    </row>
    <row r="1101" spans="6:6" x14ac:dyDescent="0.2">
      <c r="F1101" s="9"/>
    </row>
    <row r="1102" spans="6:6" x14ac:dyDescent="0.2">
      <c r="F1102" s="9"/>
    </row>
    <row r="1103" spans="6:6" x14ac:dyDescent="0.2">
      <c r="F1103" s="9"/>
    </row>
    <row r="1104" spans="6:6" x14ac:dyDescent="0.2">
      <c r="F1104" s="9"/>
    </row>
    <row r="1105" spans="6:6" x14ac:dyDescent="0.2">
      <c r="F1105" s="9"/>
    </row>
    <row r="1106" spans="6:6" x14ac:dyDescent="0.2">
      <c r="F1106" s="9"/>
    </row>
    <row r="1107" spans="6:6" x14ac:dyDescent="0.2">
      <c r="F1107" s="9"/>
    </row>
    <row r="1108" spans="6:6" x14ac:dyDescent="0.2">
      <c r="F1108" s="9"/>
    </row>
    <row r="1109" spans="6:6" x14ac:dyDescent="0.2">
      <c r="F1109" s="9"/>
    </row>
    <row r="1110" spans="6:6" x14ac:dyDescent="0.2">
      <c r="F1110" s="9"/>
    </row>
    <row r="1111" spans="6:6" x14ac:dyDescent="0.2">
      <c r="F1111" s="9"/>
    </row>
    <row r="1112" spans="6:6" x14ac:dyDescent="0.2">
      <c r="F1112" s="9"/>
    </row>
    <row r="1113" spans="6:6" x14ac:dyDescent="0.2">
      <c r="F1113" s="9"/>
    </row>
    <row r="1114" spans="6:6" x14ac:dyDescent="0.2">
      <c r="F1114" s="9"/>
    </row>
    <row r="1115" spans="6:6" x14ac:dyDescent="0.2">
      <c r="F1115" s="9"/>
    </row>
    <row r="1116" spans="6:6" x14ac:dyDescent="0.2">
      <c r="F1116" s="9"/>
    </row>
    <row r="1117" spans="6:6" x14ac:dyDescent="0.2">
      <c r="F1117" s="9"/>
    </row>
    <row r="1118" spans="6:6" x14ac:dyDescent="0.2">
      <c r="F1118" s="9"/>
    </row>
    <row r="1119" spans="6:6" x14ac:dyDescent="0.2">
      <c r="F1119" s="9"/>
    </row>
    <row r="1120" spans="6:6" x14ac:dyDescent="0.2">
      <c r="F1120" s="9"/>
    </row>
    <row r="1121" spans="6:6" x14ac:dyDescent="0.2">
      <c r="F1121" s="9"/>
    </row>
    <row r="1122" spans="6:6" x14ac:dyDescent="0.2">
      <c r="F1122" s="9"/>
    </row>
    <row r="1123" spans="6:6" x14ac:dyDescent="0.2">
      <c r="F1123" s="9"/>
    </row>
    <row r="1124" spans="6:6" x14ac:dyDescent="0.2">
      <c r="F1124" s="9"/>
    </row>
    <row r="1125" spans="6:6" x14ac:dyDescent="0.2">
      <c r="F1125" s="9"/>
    </row>
    <row r="1126" spans="6:6" x14ac:dyDescent="0.2">
      <c r="F1126" s="9"/>
    </row>
    <row r="1127" spans="6:6" x14ac:dyDescent="0.2">
      <c r="F1127" s="9"/>
    </row>
    <row r="1128" spans="6:6" x14ac:dyDescent="0.2">
      <c r="F1128" s="9"/>
    </row>
    <row r="1129" spans="6:6" x14ac:dyDescent="0.2">
      <c r="F1129" s="9"/>
    </row>
    <row r="1130" spans="6:6" x14ac:dyDescent="0.2">
      <c r="F1130" s="9"/>
    </row>
    <row r="1131" spans="6:6" x14ac:dyDescent="0.2">
      <c r="F1131" s="9"/>
    </row>
    <row r="1132" spans="6:6" x14ac:dyDescent="0.2">
      <c r="F1132" s="9"/>
    </row>
    <row r="1133" spans="6:6" x14ac:dyDescent="0.2">
      <c r="F1133" s="9"/>
    </row>
    <row r="1134" spans="6:6" x14ac:dyDescent="0.2">
      <c r="F1134" s="9"/>
    </row>
    <row r="1135" spans="6:6" x14ac:dyDescent="0.2">
      <c r="F1135" s="9"/>
    </row>
    <row r="1136" spans="6:6" x14ac:dyDescent="0.2">
      <c r="F1136" s="9"/>
    </row>
    <row r="1137" spans="6:6" x14ac:dyDescent="0.2">
      <c r="F1137" s="9"/>
    </row>
    <row r="1138" spans="6:6" x14ac:dyDescent="0.2">
      <c r="F1138" s="9"/>
    </row>
    <row r="1139" spans="6:6" x14ac:dyDescent="0.2">
      <c r="F1139" s="9"/>
    </row>
    <row r="1140" spans="6:6" x14ac:dyDescent="0.2">
      <c r="F1140" s="9"/>
    </row>
    <row r="1141" spans="6:6" x14ac:dyDescent="0.2">
      <c r="F1141" s="9"/>
    </row>
    <row r="1142" spans="6:6" x14ac:dyDescent="0.2">
      <c r="F1142" s="9"/>
    </row>
    <row r="1143" spans="6:6" x14ac:dyDescent="0.2">
      <c r="F1143" s="9"/>
    </row>
    <row r="1144" spans="6:6" x14ac:dyDescent="0.2">
      <c r="F1144" s="9"/>
    </row>
    <row r="1145" spans="6:6" x14ac:dyDescent="0.2">
      <c r="F1145" s="9"/>
    </row>
    <row r="1146" spans="6:6" x14ac:dyDescent="0.2">
      <c r="F1146" s="9"/>
    </row>
    <row r="1147" spans="6:6" x14ac:dyDescent="0.2">
      <c r="F1147" s="9"/>
    </row>
    <row r="1148" spans="6:6" x14ac:dyDescent="0.2">
      <c r="F1148" s="9"/>
    </row>
    <row r="1149" spans="6:6" x14ac:dyDescent="0.2">
      <c r="F1149" s="9"/>
    </row>
    <row r="1150" spans="6:6" x14ac:dyDescent="0.2">
      <c r="F1150" s="9"/>
    </row>
    <row r="1151" spans="6:6" x14ac:dyDescent="0.2">
      <c r="F1151" s="9"/>
    </row>
    <row r="1152" spans="6:6" x14ac:dyDescent="0.2">
      <c r="F1152" s="9"/>
    </row>
    <row r="1153" spans="6:6" x14ac:dyDescent="0.2">
      <c r="F1153" s="9"/>
    </row>
    <row r="1154" spans="6:6" x14ac:dyDescent="0.2">
      <c r="F1154" s="9"/>
    </row>
    <row r="1155" spans="6:6" x14ac:dyDescent="0.2">
      <c r="F1155" s="9"/>
    </row>
    <row r="1156" spans="6:6" x14ac:dyDescent="0.2">
      <c r="F1156" s="9"/>
    </row>
    <row r="1157" spans="6:6" x14ac:dyDescent="0.2">
      <c r="F1157" s="9"/>
    </row>
    <row r="1158" spans="6:6" x14ac:dyDescent="0.2">
      <c r="F1158" s="9"/>
    </row>
    <row r="1159" spans="6:6" x14ac:dyDescent="0.2">
      <c r="F1159" s="9"/>
    </row>
    <row r="1160" spans="6:6" x14ac:dyDescent="0.2">
      <c r="F1160" s="9"/>
    </row>
    <row r="1161" spans="6:6" x14ac:dyDescent="0.2">
      <c r="F1161" s="9"/>
    </row>
    <row r="1162" spans="6:6" x14ac:dyDescent="0.2">
      <c r="F1162" s="9"/>
    </row>
    <row r="1163" spans="6:6" x14ac:dyDescent="0.2">
      <c r="F1163" s="9"/>
    </row>
    <row r="1164" spans="6:6" x14ac:dyDescent="0.2">
      <c r="F1164" s="9"/>
    </row>
    <row r="1165" spans="6:6" x14ac:dyDescent="0.2">
      <c r="F1165" s="9"/>
    </row>
    <row r="1166" spans="6:6" x14ac:dyDescent="0.2">
      <c r="F1166" s="9"/>
    </row>
    <row r="1167" spans="6:6" x14ac:dyDescent="0.2">
      <c r="F1167" s="9"/>
    </row>
    <row r="1168" spans="6:6" x14ac:dyDescent="0.2">
      <c r="F1168" s="9"/>
    </row>
    <row r="1169" spans="6:6" x14ac:dyDescent="0.2">
      <c r="F1169" s="9"/>
    </row>
    <row r="1170" spans="6:6" x14ac:dyDescent="0.2">
      <c r="F1170" s="9"/>
    </row>
    <row r="1171" spans="6:6" x14ac:dyDescent="0.2">
      <c r="F1171" s="9"/>
    </row>
    <row r="1172" spans="6:6" x14ac:dyDescent="0.2">
      <c r="F1172" s="9"/>
    </row>
    <row r="1173" spans="6:6" x14ac:dyDescent="0.2">
      <c r="F1173" s="9"/>
    </row>
    <row r="1174" spans="6:6" x14ac:dyDescent="0.2">
      <c r="F1174" s="9"/>
    </row>
    <row r="1175" spans="6:6" x14ac:dyDescent="0.2">
      <c r="F1175" s="9"/>
    </row>
    <row r="1176" spans="6:6" x14ac:dyDescent="0.2">
      <c r="F1176" s="9"/>
    </row>
    <row r="1177" spans="6:6" x14ac:dyDescent="0.2">
      <c r="F1177" s="9"/>
    </row>
    <row r="1178" spans="6:6" x14ac:dyDescent="0.2">
      <c r="F1178" s="9"/>
    </row>
    <row r="1179" spans="6:6" x14ac:dyDescent="0.2">
      <c r="F1179" s="9"/>
    </row>
    <row r="1180" spans="6:6" x14ac:dyDescent="0.2">
      <c r="F1180" s="9"/>
    </row>
    <row r="1181" spans="6:6" x14ac:dyDescent="0.2">
      <c r="F1181" s="9"/>
    </row>
    <row r="1182" spans="6:6" x14ac:dyDescent="0.2">
      <c r="F1182" s="9"/>
    </row>
    <row r="1183" spans="6:6" x14ac:dyDescent="0.2">
      <c r="F1183" s="9"/>
    </row>
    <row r="1184" spans="6:6" x14ac:dyDescent="0.2">
      <c r="F1184" s="9"/>
    </row>
    <row r="1185" spans="6:6" x14ac:dyDescent="0.2">
      <c r="F1185" s="9"/>
    </row>
    <row r="1186" spans="6:6" x14ac:dyDescent="0.2">
      <c r="F1186" s="9"/>
    </row>
    <row r="1187" spans="6:6" x14ac:dyDescent="0.2">
      <c r="F1187" s="9"/>
    </row>
    <row r="1188" spans="6:6" x14ac:dyDescent="0.2">
      <c r="F1188" s="9"/>
    </row>
    <row r="1189" spans="6:6" x14ac:dyDescent="0.2">
      <c r="F1189" s="9"/>
    </row>
    <row r="1190" spans="6:6" x14ac:dyDescent="0.2">
      <c r="F1190" s="9"/>
    </row>
    <row r="1191" spans="6:6" x14ac:dyDescent="0.2">
      <c r="F1191" s="9"/>
    </row>
    <row r="1192" spans="6:6" x14ac:dyDescent="0.2">
      <c r="F1192" s="9"/>
    </row>
    <row r="1193" spans="6:6" x14ac:dyDescent="0.2">
      <c r="F1193" s="9"/>
    </row>
    <row r="1194" spans="6:6" x14ac:dyDescent="0.2">
      <c r="F1194" s="9"/>
    </row>
    <row r="1195" spans="6:6" x14ac:dyDescent="0.2">
      <c r="F1195" s="9"/>
    </row>
    <row r="1196" spans="6:6" x14ac:dyDescent="0.2">
      <c r="F1196" s="9"/>
    </row>
    <row r="1197" spans="6:6" x14ac:dyDescent="0.2">
      <c r="F1197" s="9"/>
    </row>
    <row r="1198" spans="6:6" x14ac:dyDescent="0.2">
      <c r="F1198" s="9"/>
    </row>
    <row r="1199" spans="6:6" x14ac:dyDescent="0.2">
      <c r="F1199" s="9"/>
    </row>
    <row r="1200" spans="6:6" x14ac:dyDescent="0.2">
      <c r="F1200" s="9"/>
    </row>
    <row r="1201" spans="6:6" x14ac:dyDescent="0.2">
      <c r="F1201" s="9"/>
    </row>
    <row r="1202" spans="6:6" x14ac:dyDescent="0.2">
      <c r="F1202" s="9"/>
    </row>
    <row r="1203" spans="6:6" x14ac:dyDescent="0.2">
      <c r="F1203" s="9"/>
    </row>
    <row r="1204" spans="6:6" x14ac:dyDescent="0.2">
      <c r="F1204" s="9"/>
    </row>
    <row r="1205" spans="6:6" x14ac:dyDescent="0.2">
      <c r="F1205" s="9"/>
    </row>
    <row r="1206" spans="6:6" x14ac:dyDescent="0.2">
      <c r="F1206" s="9"/>
    </row>
  </sheetData>
  <mergeCells count="2">
    <mergeCell ref="A1:N1"/>
    <mergeCell ref="A2:N2"/>
  </mergeCells>
  <phoneticPr fontId="10" type="noConversion"/>
  <printOptions horizontalCentered="1"/>
  <pageMargins left="0.25" right="0.25" top="0.75" bottom="0.75" header="0.3" footer="0.3"/>
  <pageSetup scale="75" fitToHeight="0" orientation="landscape" r:id="rId1"/>
  <headerFooter alignWithMargins="0">
    <oddFooter xml:space="preserve">&amp;R&amp;"Times New Roman,Bold"&amp;10UCA 2025-27 Form A&amp;"-,Regular"&amp;11 </oddFooter>
  </headerFooter>
  <rowBreaks count="2" manualBreakCount="2">
    <brk id="111" max="13" man="1"/>
    <brk id="310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B9204-DB86-4221-9361-22A1A959D21F}">
  <sheetPr>
    <pageSetUpPr fitToPage="1"/>
  </sheetPr>
  <dimension ref="A1:V433"/>
  <sheetViews>
    <sheetView showOutlineSymbols="0" view="pageBreakPreview" zoomScaleNormal="100" zoomScaleSheetLayoutView="100" workbookViewId="0">
      <pane ySplit="10" topLeftCell="A11" activePane="bottomLeft" state="frozen"/>
      <selection pane="bottomLeft" activeCell="G14" sqref="G14"/>
    </sheetView>
  </sheetViews>
  <sheetFormatPr defaultColWidth="14.5703125" defaultRowHeight="12.75" customHeight="1" x14ac:dyDescent="0.2"/>
  <cols>
    <col min="1" max="1" width="5" style="39" customWidth="1"/>
    <col min="2" max="2" width="7" style="40" customWidth="1"/>
    <col min="3" max="3" width="3.7109375" style="41" customWidth="1"/>
    <col min="4" max="4" width="44.42578125" style="42" customWidth="1"/>
    <col min="5" max="5" width="18.7109375" style="43" customWidth="1"/>
    <col min="6" max="7" width="18.7109375" style="42" customWidth="1"/>
    <col min="8" max="8" width="2.140625" style="42" customWidth="1"/>
    <col min="9" max="9" width="26" style="44" customWidth="1"/>
    <col min="10" max="10" width="9" style="42" customWidth="1"/>
    <col min="11" max="11" width="14.42578125" style="42" customWidth="1"/>
    <col min="12" max="12" width="6" style="42" bestFit="1" customWidth="1"/>
    <col min="13" max="13" width="15.85546875" style="42" customWidth="1"/>
    <col min="14" max="14" width="6" style="42" bestFit="1" customWidth="1"/>
    <col min="15" max="15" width="15.85546875" style="42" customWidth="1"/>
    <col min="16" max="16" width="5.42578125" style="44" customWidth="1"/>
    <col min="17" max="17" width="16.140625" style="44" customWidth="1"/>
    <col min="18" max="18" width="5.42578125" style="44" customWidth="1"/>
    <col min="19" max="19" width="16.140625" style="44" customWidth="1"/>
    <col min="20" max="20" width="6.7109375" style="42" bestFit="1" customWidth="1"/>
    <col min="21" max="21" width="18.85546875" style="42" bestFit="1" customWidth="1"/>
    <col min="22" max="254" width="14.5703125" style="42"/>
    <col min="255" max="255" width="4.140625" style="42" customWidth="1"/>
    <col min="256" max="256" width="5.28515625" style="42" customWidth="1"/>
    <col min="257" max="257" width="8.7109375" style="42" customWidth="1"/>
    <col min="258" max="258" width="2.28515625" style="42" customWidth="1"/>
    <col min="259" max="259" width="42.140625" style="42" bestFit="1" customWidth="1"/>
    <col min="260" max="260" width="5.85546875" style="42" customWidth="1"/>
    <col min="261" max="261" width="13.140625" style="42" bestFit="1" customWidth="1"/>
    <col min="262" max="262" width="6" style="42" customWidth="1"/>
    <col min="263" max="263" width="13.140625" style="42" bestFit="1" customWidth="1"/>
    <col min="264" max="264" width="6.140625" style="42" customWidth="1"/>
    <col min="265" max="265" width="13.140625" style="42" bestFit="1" customWidth="1"/>
    <col min="266" max="266" width="6.140625" style="42" customWidth="1"/>
    <col min="267" max="268" width="13.140625" style="42" bestFit="1" customWidth="1"/>
    <col min="269" max="269" width="6.140625" style="42" customWidth="1"/>
    <col min="270" max="270" width="13.140625" style="42" bestFit="1" customWidth="1"/>
    <col min="271" max="271" width="15" style="42" bestFit="1" customWidth="1"/>
    <col min="272" max="272" width="5.28515625" style="42" customWidth="1"/>
    <col min="273" max="273" width="4.42578125" style="42" customWidth="1"/>
    <col min="274" max="274" width="3.85546875" style="42" customWidth="1"/>
    <col min="275" max="275" width="5.28515625" style="42" customWidth="1"/>
    <col min="276" max="276" width="5" style="42" customWidth="1"/>
    <col min="277" max="510" width="14.5703125" style="42"/>
    <col min="511" max="511" width="4.140625" style="42" customWidth="1"/>
    <col min="512" max="512" width="5.28515625" style="42" customWidth="1"/>
    <col min="513" max="513" width="8.7109375" style="42" customWidth="1"/>
    <col min="514" max="514" width="2.28515625" style="42" customWidth="1"/>
    <col min="515" max="515" width="42.140625" style="42" bestFit="1" customWidth="1"/>
    <col min="516" max="516" width="5.85546875" style="42" customWidth="1"/>
    <col min="517" max="517" width="13.140625" style="42" bestFit="1" customWidth="1"/>
    <col min="518" max="518" width="6" style="42" customWidth="1"/>
    <col min="519" max="519" width="13.140625" style="42" bestFit="1" customWidth="1"/>
    <col min="520" max="520" width="6.140625" style="42" customWidth="1"/>
    <col min="521" max="521" width="13.140625" style="42" bestFit="1" customWidth="1"/>
    <col min="522" max="522" width="6.140625" style="42" customWidth="1"/>
    <col min="523" max="524" width="13.140625" style="42" bestFit="1" customWidth="1"/>
    <col min="525" max="525" width="6.140625" style="42" customWidth="1"/>
    <col min="526" max="526" width="13.140625" style="42" bestFit="1" customWidth="1"/>
    <col min="527" max="527" width="15" style="42" bestFit="1" customWidth="1"/>
    <col min="528" max="528" width="5.28515625" style="42" customWidth="1"/>
    <col min="529" max="529" width="4.42578125" style="42" customWidth="1"/>
    <col min="530" max="530" width="3.85546875" style="42" customWidth="1"/>
    <col min="531" max="531" width="5.28515625" style="42" customWidth="1"/>
    <col min="532" max="532" width="5" style="42" customWidth="1"/>
    <col min="533" max="766" width="14.5703125" style="42"/>
    <col min="767" max="767" width="4.140625" style="42" customWidth="1"/>
    <col min="768" max="768" width="5.28515625" style="42" customWidth="1"/>
    <col min="769" max="769" width="8.7109375" style="42" customWidth="1"/>
    <col min="770" max="770" width="2.28515625" style="42" customWidth="1"/>
    <col min="771" max="771" width="42.140625" style="42" bestFit="1" customWidth="1"/>
    <col min="772" max="772" width="5.85546875" style="42" customWidth="1"/>
    <col min="773" max="773" width="13.140625" style="42" bestFit="1" customWidth="1"/>
    <col min="774" max="774" width="6" style="42" customWidth="1"/>
    <col min="775" max="775" width="13.140625" style="42" bestFit="1" customWidth="1"/>
    <col min="776" max="776" width="6.140625" style="42" customWidth="1"/>
    <col min="777" max="777" width="13.140625" style="42" bestFit="1" customWidth="1"/>
    <col min="778" max="778" width="6.140625" style="42" customWidth="1"/>
    <col min="779" max="780" width="13.140625" style="42" bestFit="1" customWidth="1"/>
    <col min="781" max="781" width="6.140625" style="42" customWidth="1"/>
    <col min="782" max="782" width="13.140625" style="42" bestFit="1" customWidth="1"/>
    <col min="783" max="783" width="15" style="42" bestFit="1" customWidth="1"/>
    <col min="784" max="784" width="5.28515625" style="42" customWidth="1"/>
    <col min="785" max="785" width="4.42578125" style="42" customWidth="1"/>
    <col min="786" max="786" width="3.85546875" style="42" customWidth="1"/>
    <col min="787" max="787" width="5.28515625" style="42" customWidth="1"/>
    <col min="788" max="788" width="5" style="42" customWidth="1"/>
    <col min="789" max="1022" width="14.5703125" style="42"/>
    <col min="1023" max="1023" width="4.140625" style="42" customWidth="1"/>
    <col min="1024" max="1024" width="5.28515625" style="42" customWidth="1"/>
    <col min="1025" max="1025" width="8.7109375" style="42" customWidth="1"/>
    <col min="1026" max="1026" width="2.28515625" style="42" customWidth="1"/>
    <col min="1027" max="1027" width="42.140625" style="42" bestFit="1" customWidth="1"/>
    <col min="1028" max="1028" width="5.85546875" style="42" customWidth="1"/>
    <col min="1029" max="1029" width="13.140625" style="42" bestFit="1" customWidth="1"/>
    <col min="1030" max="1030" width="6" style="42" customWidth="1"/>
    <col min="1031" max="1031" width="13.140625" style="42" bestFit="1" customWidth="1"/>
    <col min="1032" max="1032" width="6.140625" style="42" customWidth="1"/>
    <col min="1033" max="1033" width="13.140625" style="42" bestFit="1" customWidth="1"/>
    <col min="1034" max="1034" width="6.140625" style="42" customWidth="1"/>
    <col min="1035" max="1036" width="13.140625" style="42" bestFit="1" customWidth="1"/>
    <col min="1037" max="1037" width="6.140625" style="42" customWidth="1"/>
    <col min="1038" max="1038" width="13.140625" style="42" bestFit="1" customWidth="1"/>
    <col min="1039" max="1039" width="15" style="42" bestFit="1" customWidth="1"/>
    <col min="1040" max="1040" width="5.28515625" style="42" customWidth="1"/>
    <col min="1041" max="1041" width="4.42578125" style="42" customWidth="1"/>
    <col min="1042" max="1042" width="3.85546875" style="42" customWidth="1"/>
    <col min="1043" max="1043" width="5.28515625" style="42" customWidth="1"/>
    <col min="1044" max="1044" width="5" style="42" customWidth="1"/>
    <col min="1045" max="1278" width="14.5703125" style="42"/>
    <col min="1279" max="1279" width="4.140625" style="42" customWidth="1"/>
    <col min="1280" max="1280" width="5.28515625" style="42" customWidth="1"/>
    <col min="1281" max="1281" width="8.7109375" style="42" customWidth="1"/>
    <col min="1282" max="1282" width="2.28515625" style="42" customWidth="1"/>
    <col min="1283" max="1283" width="42.140625" style="42" bestFit="1" customWidth="1"/>
    <col min="1284" max="1284" width="5.85546875" style="42" customWidth="1"/>
    <col min="1285" max="1285" width="13.140625" style="42" bestFit="1" customWidth="1"/>
    <col min="1286" max="1286" width="6" style="42" customWidth="1"/>
    <col min="1287" max="1287" width="13.140625" style="42" bestFit="1" customWidth="1"/>
    <col min="1288" max="1288" width="6.140625" style="42" customWidth="1"/>
    <col min="1289" max="1289" width="13.140625" style="42" bestFit="1" customWidth="1"/>
    <col min="1290" max="1290" width="6.140625" style="42" customWidth="1"/>
    <col min="1291" max="1292" width="13.140625" style="42" bestFit="1" customWidth="1"/>
    <col min="1293" max="1293" width="6.140625" style="42" customWidth="1"/>
    <col min="1294" max="1294" width="13.140625" style="42" bestFit="1" customWidth="1"/>
    <col min="1295" max="1295" width="15" style="42" bestFit="1" customWidth="1"/>
    <col min="1296" max="1296" width="5.28515625" style="42" customWidth="1"/>
    <col min="1297" max="1297" width="4.42578125" style="42" customWidth="1"/>
    <col min="1298" max="1298" width="3.85546875" style="42" customWidth="1"/>
    <col min="1299" max="1299" width="5.28515625" style="42" customWidth="1"/>
    <col min="1300" max="1300" width="5" style="42" customWidth="1"/>
    <col min="1301" max="1534" width="14.5703125" style="42"/>
    <col min="1535" max="1535" width="4.140625" style="42" customWidth="1"/>
    <col min="1536" max="1536" width="5.28515625" style="42" customWidth="1"/>
    <col min="1537" max="1537" width="8.7109375" style="42" customWidth="1"/>
    <col min="1538" max="1538" width="2.28515625" style="42" customWidth="1"/>
    <col min="1539" max="1539" width="42.140625" style="42" bestFit="1" customWidth="1"/>
    <col min="1540" max="1540" width="5.85546875" style="42" customWidth="1"/>
    <col min="1541" max="1541" width="13.140625" style="42" bestFit="1" customWidth="1"/>
    <col min="1542" max="1542" width="6" style="42" customWidth="1"/>
    <col min="1543" max="1543" width="13.140625" style="42" bestFit="1" customWidth="1"/>
    <col min="1544" max="1544" width="6.140625" style="42" customWidth="1"/>
    <col min="1545" max="1545" width="13.140625" style="42" bestFit="1" customWidth="1"/>
    <col min="1546" max="1546" width="6.140625" style="42" customWidth="1"/>
    <col min="1547" max="1548" width="13.140625" style="42" bestFit="1" customWidth="1"/>
    <col min="1549" max="1549" width="6.140625" style="42" customWidth="1"/>
    <col min="1550" max="1550" width="13.140625" style="42" bestFit="1" customWidth="1"/>
    <col min="1551" max="1551" width="15" style="42" bestFit="1" customWidth="1"/>
    <col min="1552" max="1552" width="5.28515625" style="42" customWidth="1"/>
    <col min="1553" max="1553" width="4.42578125" style="42" customWidth="1"/>
    <col min="1554" max="1554" width="3.85546875" style="42" customWidth="1"/>
    <col min="1555" max="1555" width="5.28515625" style="42" customWidth="1"/>
    <col min="1556" max="1556" width="5" style="42" customWidth="1"/>
    <col min="1557" max="1790" width="14.5703125" style="42"/>
    <col min="1791" max="1791" width="4.140625" style="42" customWidth="1"/>
    <col min="1792" max="1792" width="5.28515625" style="42" customWidth="1"/>
    <col min="1793" max="1793" width="8.7109375" style="42" customWidth="1"/>
    <col min="1794" max="1794" width="2.28515625" style="42" customWidth="1"/>
    <col min="1795" max="1795" width="42.140625" style="42" bestFit="1" customWidth="1"/>
    <col min="1796" max="1796" width="5.85546875" style="42" customWidth="1"/>
    <col min="1797" max="1797" width="13.140625" style="42" bestFit="1" customWidth="1"/>
    <col min="1798" max="1798" width="6" style="42" customWidth="1"/>
    <col min="1799" max="1799" width="13.140625" style="42" bestFit="1" customWidth="1"/>
    <col min="1800" max="1800" width="6.140625" style="42" customWidth="1"/>
    <col min="1801" max="1801" width="13.140625" style="42" bestFit="1" customWidth="1"/>
    <col min="1802" max="1802" width="6.140625" style="42" customWidth="1"/>
    <col min="1803" max="1804" width="13.140625" style="42" bestFit="1" customWidth="1"/>
    <col min="1805" max="1805" width="6.140625" style="42" customWidth="1"/>
    <col min="1806" max="1806" width="13.140625" style="42" bestFit="1" customWidth="1"/>
    <col min="1807" max="1807" width="15" style="42" bestFit="1" customWidth="1"/>
    <col min="1808" max="1808" width="5.28515625" style="42" customWidth="1"/>
    <col min="1809" max="1809" width="4.42578125" style="42" customWidth="1"/>
    <col min="1810" max="1810" width="3.85546875" style="42" customWidth="1"/>
    <col min="1811" max="1811" width="5.28515625" style="42" customWidth="1"/>
    <col min="1812" max="1812" width="5" style="42" customWidth="1"/>
    <col min="1813" max="2046" width="14.5703125" style="42"/>
    <col min="2047" max="2047" width="4.140625" style="42" customWidth="1"/>
    <col min="2048" max="2048" width="5.28515625" style="42" customWidth="1"/>
    <col min="2049" max="2049" width="8.7109375" style="42" customWidth="1"/>
    <col min="2050" max="2050" width="2.28515625" style="42" customWidth="1"/>
    <col min="2051" max="2051" width="42.140625" style="42" bestFit="1" customWidth="1"/>
    <col min="2052" max="2052" width="5.85546875" style="42" customWidth="1"/>
    <col min="2053" max="2053" width="13.140625" style="42" bestFit="1" customWidth="1"/>
    <col min="2054" max="2054" width="6" style="42" customWidth="1"/>
    <col min="2055" max="2055" width="13.140625" style="42" bestFit="1" customWidth="1"/>
    <col min="2056" max="2056" width="6.140625" style="42" customWidth="1"/>
    <col min="2057" max="2057" width="13.140625" style="42" bestFit="1" customWidth="1"/>
    <col min="2058" max="2058" width="6.140625" style="42" customWidth="1"/>
    <col min="2059" max="2060" width="13.140625" style="42" bestFit="1" customWidth="1"/>
    <col min="2061" max="2061" width="6.140625" style="42" customWidth="1"/>
    <col min="2062" max="2062" width="13.140625" style="42" bestFit="1" customWidth="1"/>
    <col min="2063" max="2063" width="15" style="42" bestFit="1" customWidth="1"/>
    <col min="2064" max="2064" width="5.28515625" style="42" customWidth="1"/>
    <col min="2065" max="2065" width="4.42578125" style="42" customWidth="1"/>
    <col min="2066" max="2066" width="3.85546875" style="42" customWidth="1"/>
    <col min="2067" max="2067" width="5.28515625" style="42" customWidth="1"/>
    <col min="2068" max="2068" width="5" style="42" customWidth="1"/>
    <col min="2069" max="2302" width="14.5703125" style="42"/>
    <col min="2303" max="2303" width="4.140625" style="42" customWidth="1"/>
    <col min="2304" max="2304" width="5.28515625" style="42" customWidth="1"/>
    <col min="2305" max="2305" width="8.7109375" style="42" customWidth="1"/>
    <col min="2306" max="2306" width="2.28515625" style="42" customWidth="1"/>
    <col min="2307" max="2307" width="42.140625" style="42" bestFit="1" customWidth="1"/>
    <col min="2308" max="2308" width="5.85546875" style="42" customWidth="1"/>
    <col min="2309" max="2309" width="13.140625" style="42" bestFit="1" customWidth="1"/>
    <col min="2310" max="2310" width="6" style="42" customWidth="1"/>
    <col min="2311" max="2311" width="13.140625" style="42" bestFit="1" customWidth="1"/>
    <col min="2312" max="2312" width="6.140625" style="42" customWidth="1"/>
    <col min="2313" max="2313" width="13.140625" style="42" bestFit="1" customWidth="1"/>
    <col min="2314" max="2314" width="6.140625" style="42" customWidth="1"/>
    <col min="2315" max="2316" width="13.140625" style="42" bestFit="1" customWidth="1"/>
    <col min="2317" max="2317" width="6.140625" style="42" customWidth="1"/>
    <col min="2318" max="2318" width="13.140625" style="42" bestFit="1" customWidth="1"/>
    <col min="2319" max="2319" width="15" style="42" bestFit="1" customWidth="1"/>
    <col min="2320" max="2320" width="5.28515625" style="42" customWidth="1"/>
    <col min="2321" max="2321" width="4.42578125" style="42" customWidth="1"/>
    <col min="2322" max="2322" width="3.85546875" style="42" customWidth="1"/>
    <col min="2323" max="2323" width="5.28515625" style="42" customWidth="1"/>
    <col min="2324" max="2324" width="5" style="42" customWidth="1"/>
    <col min="2325" max="2558" width="14.5703125" style="42"/>
    <col min="2559" max="2559" width="4.140625" style="42" customWidth="1"/>
    <col min="2560" max="2560" width="5.28515625" style="42" customWidth="1"/>
    <col min="2561" max="2561" width="8.7109375" style="42" customWidth="1"/>
    <col min="2562" max="2562" width="2.28515625" style="42" customWidth="1"/>
    <col min="2563" max="2563" width="42.140625" style="42" bestFit="1" customWidth="1"/>
    <col min="2564" max="2564" width="5.85546875" style="42" customWidth="1"/>
    <col min="2565" max="2565" width="13.140625" style="42" bestFit="1" customWidth="1"/>
    <col min="2566" max="2566" width="6" style="42" customWidth="1"/>
    <col min="2567" max="2567" width="13.140625" style="42" bestFit="1" customWidth="1"/>
    <col min="2568" max="2568" width="6.140625" style="42" customWidth="1"/>
    <col min="2569" max="2569" width="13.140625" style="42" bestFit="1" customWidth="1"/>
    <col min="2570" max="2570" width="6.140625" style="42" customWidth="1"/>
    <col min="2571" max="2572" width="13.140625" style="42" bestFit="1" customWidth="1"/>
    <col min="2573" max="2573" width="6.140625" style="42" customWidth="1"/>
    <col min="2574" max="2574" width="13.140625" style="42" bestFit="1" customWidth="1"/>
    <col min="2575" max="2575" width="15" style="42" bestFit="1" customWidth="1"/>
    <col min="2576" max="2576" width="5.28515625" style="42" customWidth="1"/>
    <col min="2577" max="2577" width="4.42578125" style="42" customWidth="1"/>
    <col min="2578" max="2578" width="3.85546875" style="42" customWidth="1"/>
    <col min="2579" max="2579" width="5.28515625" style="42" customWidth="1"/>
    <col min="2580" max="2580" width="5" style="42" customWidth="1"/>
    <col min="2581" max="2814" width="14.5703125" style="42"/>
    <col min="2815" max="2815" width="4.140625" style="42" customWidth="1"/>
    <col min="2816" max="2816" width="5.28515625" style="42" customWidth="1"/>
    <col min="2817" max="2817" width="8.7109375" style="42" customWidth="1"/>
    <col min="2818" max="2818" width="2.28515625" style="42" customWidth="1"/>
    <col min="2819" max="2819" width="42.140625" style="42" bestFit="1" customWidth="1"/>
    <col min="2820" max="2820" width="5.85546875" style="42" customWidth="1"/>
    <col min="2821" max="2821" width="13.140625" style="42" bestFit="1" customWidth="1"/>
    <col min="2822" max="2822" width="6" style="42" customWidth="1"/>
    <col min="2823" max="2823" width="13.140625" style="42" bestFit="1" customWidth="1"/>
    <col min="2824" max="2824" width="6.140625" style="42" customWidth="1"/>
    <col min="2825" max="2825" width="13.140625" style="42" bestFit="1" customWidth="1"/>
    <col min="2826" max="2826" width="6.140625" style="42" customWidth="1"/>
    <col min="2827" max="2828" width="13.140625" style="42" bestFit="1" customWidth="1"/>
    <col min="2829" max="2829" width="6.140625" style="42" customWidth="1"/>
    <col min="2830" max="2830" width="13.140625" style="42" bestFit="1" customWidth="1"/>
    <col min="2831" max="2831" width="15" style="42" bestFit="1" customWidth="1"/>
    <col min="2832" max="2832" width="5.28515625" style="42" customWidth="1"/>
    <col min="2833" max="2833" width="4.42578125" style="42" customWidth="1"/>
    <col min="2834" max="2834" width="3.85546875" style="42" customWidth="1"/>
    <col min="2835" max="2835" width="5.28515625" style="42" customWidth="1"/>
    <col min="2836" max="2836" width="5" style="42" customWidth="1"/>
    <col min="2837" max="3070" width="14.5703125" style="42"/>
    <col min="3071" max="3071" width="4.140625" style="42" customWidth="1"/>
    <col min="3072" max="3072" width="5.28515625" style="42" customWidth="1"/>
    <col min="3073" max="3073" width="8.7109375" style="42" customWidth="1"/>
    <col min="3074" max="3074" width="2.28515625" style="42" customWidth="1"/>
    <col min="3075" max="3075" width="42.140625" style="42" bestFit="1" customWidth="1"/>
    <col min="3076" max="3076" width="5.85546875" style="42" customWidth="1"/>
    <col min="3077" max="3077" width="13.140625" style="42" bestFit="1" customWidth="1"/>
    <col min="3078" max="3078" width="6" style="42" customWidth="1"/>
    <col min="3079" max="3079" width="13.140625" style="42" bestFit="1" customWidth="1"/>
    <col min="3080" max="3080" width="6.140625" style="42" customWidth="1"/>
    <col min="3081" max="3081" width="13.140625" style="42" bestFit="1" customWidth="1"/>
    <col min="3082" max="3082" width="6.140625" style="42" customWidth="1"/>
    <col min="3083" max="3084" width="13.140625" style="42" bestFit="1" customWidth="1"/>
    <col min="3085" max="3085" width="6.140625" style="42" customWidth="1"/>
    <col min="3086" max="3086" width="13.140625" style="42" bestFit="1" customWidth="1"/>
    <col min="3087" max="3087" width="15" style="42" bestFit="1" customWidth="1"/>
    <col min="3088" max="3088" width="5.28515625" style="42" customWidth="1"/>
    <col min="3089" max="3089" width="4.42578125" style="42" customWidth="1"/>
    <col min="3090" max="3090" width="3.85546875" style="42" customWidth="1"/>
    <col min="3091" max="3091" width="5.28515625" style="42" customWidth="1"/>
    <col min="3092" max="3092" width="5" style="42" customWidth="1"/>
    <col min="3093" max="3326" width="14.5703125" style="42"/>
    <col min="3327" max="3327" width="4.140625" style="42" customWidth="1"/>
    <col min="3328" max="3328" width="5.28515625" style="42" customWidth="1"/>
    <col min="3329" max="3329" width="8.7109375" style="42" customWidth="1"/>
    <col min="3330" max="3330" width="2.28515625" style="42" customWidth="1"/>
    <col min="3331" max="3331" width="42.140625" style="42" bestFit="1" customWidth="1"/>
    <col min="3332" max="3332" width="5.85546875" style="42" customWidth="1"/>
    <col min="3333" max="3333" width="13.140625" style="42" bestFit="1" customWidth="1"/>
    <col min="3334" max="3334" width="6" style="42" customWidth="1"/>
    <col min="3335" max="3335" width="13.140625" style="42" bestFit="1" customWidth="1"/>
    <col min="3336" max="3336" width="6.140625" style="42" customWidth="1"/>
    <col min="3337" max="3337" width="13.140625" style="42" bestFit="1" customWidth="1"/>
    <col min="3338" max="3338" width="6.140625" style="42" customWidth="1"/>
    <col min="3339" max="3340" width="13.140625" style="42" bestFit="1" customWidth="1"/>
    <col min="3341" max="3341" width="6.140625" style="42" customWidth="1"/>
    <col min="3342" max="3342" width="13.140625" style="42" bestFit="1" customWidth="1"/>
    <col min="3343" max="3343" width="15" style="42" bestFit="1" customWidth="1"/>
    <col min="3344" max="3344" width="5.28515625" style="42" customWidth="1"/>
    <col min="3345" max="3345" width="4.42578125" style="42" customWidth="1"/>
    <col min="3346" max="3346" width="3.85546875" style="42" customWidth="1"/>
    <col min="3347" max="3347" width="5.28515625" style="42" customWidth="1"/>
    <col min="3348" max="3348" width="5" style="42" customWidth="1"/>
    <col min="3349" max="3582" width="14.5703125" style="42"/>
    <col min="3583" max="3583" width="4.140625" style="42" customWidth="1"/>
    <col min="3584" max="3584" width="5.28515625" style="42" customWidth="1"/>
    <col min="3585" max="3585" width="8.7109375" style="42" customWidth="1"/>
    <col min="3586" max="3586" width="2.28515625" style="42" customWidth="1"/>
    <col min="3587" max="3587" width="42.140625" style="42" bestFit="1" customWidth="1"/>
    <col min="3588" max="3588" width="5.85546875" style="42" customWidth="1"/>
    <col min="3589" max="3589" width="13.140625" style="42" bestFit="1" customWidth="1"/>
    <col min="3590" max="3590" width="6" style="42" customWidth="1"/>
    <col min="3591" max="3591" width="13.140625" style="42" bestFit="1" customWidth="1"/>
    <col min="3592" max="3592" width="6.140625" style="42" customWidth="1"/>
    <col min="3593" max="3593" width="13.140625" style="42" bestFit="1" customWidth="1"/>
    <col min="3594" max="3594" width="6.140625" style="42" customWidth="1"/>
    <col min="3595" max="3596" width="13.140625" style="42" bestFit="1" customWidth="1"/>
    <col min="3597" max="3597" width="6.140625" style="42" customWidth="1"/>
    <col min="3598" max="3598" width="13.140625" style="42" bestFit="1" customWidth="1"/>
    <col min="3599" max="3599" width="15" style="42" bestFit="1" customWidth="1"/>
    <col min="3600" max="3600" width="5.28515625" style="42" customWidth="1"/>
    <col min="3601" max="3601" width="4.42578125" style="42" customWidth="1"/>
    <col min="3602" max="3602" width="3.85546875" style="42" customWidth="1"/>
    <col min="3603" max="3603" width="5.28515625" style="42" customWidth="1"/>
    <col min="3604" max="3604" width="5" style="42" customWidth="1"/>
    <col min="3605" max="3838" width="14.5703125" style="42"/>
    <col min="3839" max="3839" width="4.140625" style="42" customWidth="1"/>
    <col min="3840" max="3840" width="5.28515625" style="42" customWidth="1"/>
    <col min="3841" max="3841" width="8.7109375" style="42" customWidth="1"/>
    <col min="3842" max="3842" width="2.28515625" style="42" customWidth="1"/>
    <col min="3843" max="3843" width="42.140625" style="42" bestFit="1" customWidth="1"/>
    <col min="3844" max="3844" width="5.85546875" style="42" customWidth="1"/>
    <col min="3845" max="3845" width="13.140625" style="42" bestFit="1" customWidth="1"/>
    <col min="3846" max="3846" width="6" style="42" customWidth="1"/>
    <col min="3847" max="3847" width="13.140625" style="42" bestFit="1" customWidth="1"/>
    <col min="3848" max="3848" width="6.140625" style="42" customWidth="1"/>
    <col min="3849" max="3849" width="13.140625" style="42" bestFit="1" customWidth="1"/>
    <col min="3850" max="3850" width="6.140625" style="42" customWidth="1"/>
    <col min="3851" max="3852" width="13.140625" style="42" bestFit="1" customWidth="1"/>
    <col min="3853" max="3853" width="6.140625" style="42" customWidth="1"/>
    <col min="3854" max="3854" width="13.140625" style="42" bestFit="1" customWidth="1"/>
    <col min="3855" max="3855" width="15" style="42" bestFit="1" customWidth="1"/>
    <col min="3856" max="3856" width="5.28515625" style="42" customWidth="1"/>
    <col min="3857" max="3857" width="4.42578125" style="42" customWidth="1"/>
    <col min="3858" max="3858" width="3.85546875" style="42" customWidth="1"/>
    <col min="3859" max="3859" width="5.28515625" style="42" customWidth="1"/>
    <col min="3860" max="3860" width="5" style="42" customWidth="1"/>
    <col min="3861" max="4094" width="14.5703125" style="42"/>
    <col min="4095" max="4095" width="4.140625" style="42" customWidth="1"/>
    <col min="4096" max="4096" width="5.28515625" style="42" customWidth="1"/>
    <col min="4097" max="4097" width="8.7109375" style="42" customWidth="1"/>
    <col min="4098" max="4098" width="2.28515625" style="42" customWidth="1"/>
    <col min="4099" max="4099" width="42.140625" style="42" bestFit="1" customWidth="1"/>
    <col min="4100" max="4100" width="5.85546875" style="42" customWidth="1"/>
    <col min="4101" max="4101" width="13.140625" style="42" bestFit="1" customWidth="1"/>
    <col min="4102" max="4102" width="6" style="42" customWidth="1"/>
    <col min="4103" max="4103" width="13.140625" style="42" bestFit="1" customWidth="1"/>
    <col min="4104" max="4104" width="6.140625" style="42" customWidth="1"/>
    <col min="4105" max="4105" width="13.140625" style="42" bestFit="1" customWidth="1"/>
    <col min="4106" max="4106" width="6.140625" style="42" customWidth="1"/>
    <col min="4107" max="4108" width="13.140625" style="42" bestFit="1" customWidth="1"/>
    <col min="4109" max="4109" width="6.140625" style="42" customWidth="1"/>
    <col min="4110" max="4110" width="13.140625" style="42" bestFit="1" customWidth="1"/>
    <col min="4111" max="4111" width="15" style="42" bestFit="1" customWidth="1"/>
    <col min="4112" max="4112" width="5.28515625" style="42" customWidth="1"/>
    <col min="4113" max="4113" width="4.42578125" style="42" customWidth="1"/>
    <col min="4114" max="4114" width="3.85546875" style="42" customWidth="1"/>
    <col min="4115" max="4115" width="5.28515625" style="42" customWidth="1"/>
    <col min="4116" max="4116" width="5" style="42" customWidth="1"/>
    <col min="4117" max="4350" width="14.5703125" style="42"/>
    <col min="4351" max="4351" width="4.140625" style="42" customWidth="1"/>
    <col min="4352" max="4352" width="5.28515625" style="42" customWidth="1"/>
    <col min="4353" max="4353" width="8.7109375" style="42" customWidth="1"/>
    <col min="4354" max="4354" width="2.28515625" style="42" customWidth="1"/>
    <col min="4355" max="4355" width="42.140625" style="42" bestFit="1" customWidth="1"/>
    <col min="4356" max="4356" width="5.85546875" style="42" customWidth="1"/>
    <col min="4357" max="4357" width="13.140625" style="42" bestFit="1" customWidth="1"/>
    <col min="4358" max="4358" width="6" style="42" customWidth="1"/>
    <col min="4359" max="4359" width="13.140625" style="42" bestFit="1" customWidth="1"/>
    <col min="4360" max="4360" width="6.140625" style="42" customWidth="1"/>
    <col min="4361" max="4361" width="13.140625" style="42" bestFit="1" customWidth="1"/>
    <col min="4362" max="4362" width="6.140625" style="42" customWidth="1"/>
    <col min="4363" max="4364" width="13.140625" style="42" bestFit="1" customWidth="1"/>
    <col min="4365" max="4365" width="6.140625" style="42" customWidth="1"/>
    <col min="4366" max="4366" width="13.140625" style="42" bestFit="1" customWidth="1"/>
    <col min="4367" max="4367" width="15" style="42" bestFit="1" customWidth="1"/>
    <col min="4368" max="4368" width="5.28515625" style="42" customWidth="1"/>
    <col min="4369" max="4369" width="4.42578125" style="42" customWidth="1"/>
    <col min="4370" max="4370" width="3.85546875" style="42" customWidth="1"/>
    <col min="4371" max="4371" width="5.28515625" style="42" customWidth="1"/>
    <col min="4372" max="4372" width="5" style="42" customWidth="1"/>
    <col min="4373" max="4606" width="14.5703125" style="42"/>
    <col min="4607" max="4607" width="4.140625" style="42" customWidth="1"/>
    <col min="4608" max="4608" width="5.28515625" style="42" customWidth="1"/>
    <col min="4609" max="4609" width="8.7109375" style="42" customWidth="1"/>
    <col min="4610" max="4610" width="2.28515625" style="42" customWidth="1"/>
    <col min="4611" max="4611" width="42.140625" style="42" bestFit="1" customWidth="1"/>
    <col min="4612" max="4612" width="5.85546875" style="42" customWidth="1"/>
    <col min="4613" max="4613" width="13.140625" style="42" bestFit="1" customWidth="1"/>
    <col min="4614" max="4614" width="6" style="42" customWidth="1"/>
    <col min="4615" max="4615" width="13.140625" style="42" bestFit="1" customWidth="1"/>
    <col min="4616" max="4616" width="6.140625" style="42" customWidth="1"/>
    <col min="4617" max="4617" width="13.140625" style="42" bestFit="1" customWidth="1"/>
    <col min="4618" max="4618" width="6.140625" style="42" customWidth="1"/>
    <col min="4619" max="4620" width="13.140625" style="42" bestFit="1" customWidth="1"/>
    <col min="4621" max="4621" width="6.140625" style="42" customWidth="1"/>
    <col min="4622" max="4622" width="13.140625" style="42" bestFit="1" customWidth="1"/>
    <col min="4623" max="4623" width="15" style="42" bestFit="1" customWidth="1"/>
    <col min="4624" max="4624" width="5.28515625" style="42" customWidth="1"/>
    <col min="4625" max="4625" width="4.42578125" style="42" customWidth="1"/>
    <col min="4626" max="4626" width="3.85546875" style="42" customWidth="1"/>
    <col min="4627" max="4627" width="5.28515625" style="42" customWidth="1"/>
    <col min="4628" max="4628" width="5" style="42" customWidth="1"/>
    <col min="4629" max="4862" width="14.5703125" style="42"/>
    <col min="4863" max="4863" width="4.140625" style="42" customWidth="1"/>
    <col min="4864" max="4864" width="5.28515625" style="42" customWidth="1"/>
    <col min="4865" max="4865" width="8.7109375" style="42" customWidth="1"/>
    <col min="4866" max="4866" width="2.28515625" style="42" customWidth="1"/>
    <col min="4867" max="4867" width="42.140625" style="42" bestFit="1" customWidth="1"/>
    <col min="4868" max="4868" width="5.85546875" style="42" customWidth="1"/>
    <col min="4869" max="4869" width="13.140625" style="42" bestFit="1" customWidth="1"/>
    <col min="4870" max="4870" width="6" style="42" customWidth="1"/>
    <col min="4871" max="4871" width="13.140625" style="42" bestFit="1" customWidth="1"/>
    <col min="4872" max="4872" width="6.140625" style="42" customWidth="1"/>
    <col min="4873" max="4873" width="13.140625" style="42" bestFit="1" customWidth="1"/>
    <col min="4874" max="4874" width="6.140625" style="42" customWidth="1"/>
    <col min="4875" max="4876" width="13.140625" style="42" bestFit="1" customWidth="1"/>
    <col min="4877" max="4877" width="6.140625" style="42" customWidth="1"/>
    <col min="4878" max="4878" width="13.140625" style="42" bestFit="1" customWidth="1"/>
    <col min="4879" max="4879" width="15" style="42" bestFit="1" customWidth="1"/>
    <col min="4880" max="4880" width="5.28515625" style="42" customWidth="1"/>
    <col min="4881" max="4881" width="4.42578125" style="42" customWidth="1"/>
    <col min="4882" max="4882" width="3.85546875" style="42" customWidth="1"/>
    <col min="4883" max="4883" width="5.28515625" style="42" customWidth="1"/>
    <col min="4884" max="4884" width="5" style="42" customWidth="1"/>
    <col min="4885" max="5118" width="14.5703125" style="42"/>
    <col min="5119" max="5119" width="4.140625" style="42" customWidth="1"/>
    <col min="5120" max="5120" width="5.28515625" style="42" customWidth="1"/>
    <col min="5121" max="5121" width="8.7109375" style="42" customWidth="1"/>
    <col min="5122" max="5122" width="2.28515625" style="42" customWidth="1"/>
    <col min="5123" max="5123" width="42.140625" style="42" bestFit="1" customWidth="1"/>
    <col min="5124" max="5124" width="5.85546875" style="42" customWidth="1"/>
    <col min="5125" max="5125" width="13.140625" style="42" bestFit="1" customWidth="1"/>
    <col min="5126" max="5126" width="6" style="42" customWidth="1"/>
    <col min="5127" max="5127" width="13.140625" style="42" bestFit="1" customWidth="1"/>
    <col min="5128" max="5128" width="6.140625" style="42" customWidth="1"/>
    <col min="5129" max="5129" width="13.140625" style="42" bestFit="1" customWidth="1"/>
    <col min="5130" max="5130" width="6.140625" style="42" customWidth="1"/>
    <col min="5131" max="5132" width="13.140625" style="42" bestFit="1" customWidth="1"/>
    <col min="5133" max="5133" width="6.140625" style="42" customWidth="1"/>
    <col min="5134" max="5134" width="13.140625" style="42" bestFit="1" customWidth="1"/>
    <col min="5135" max="5135" width="15" style="42" bestFit="1" customWidth="1"/>
    <col min="5136" max="5136" width="5.28515625" style="42" customWidth="1"/>
    <col min="5137" max="5137" width="4.42578125" style="42" customWidth="1"/>
    <col min="5138" max="5138" width="3.85546875" style="42" customWidth="1"/>
    <col min="5139" max="5139" width="5.28515625" style="42" customWidth="1"/>
    <col min="5140" max="5140" width="5" style="42" customWidth="1"/>
    <col min="5141" max="5374" width="14.5703125" style="42"/>
    <col min="5375" max="5375" width="4.140625" style="42" customWidth="1"/>
    <col min="5376" max="5376" width="5.28515625" style="42" customWidth="1"/>
    <col min="5377" max="5377" width="8.7109375" style="42" customWidth="1"/>
    <col min="5378" max="5378" width="2.28515625" style="42" customWidth="1"/>
    <col min="5379" max="5379" width="42.140625" style="42" bestFit="1" customWidth="1"/>
    <col min="5380" max="5380" width="5.85546875" style="42" customWidth="1"/>
    <col min="5381" max="5381" width="13.140625" style="42" bestFit="1" customWidth="1"/>
    <col min="5382" max="5382" width="6" style="42" customWidth="1"/>
    <col min="5383" max="5383" width="13.140625" style="42" bestFit="1" customWidth="1"/>
    <col min="5384" max="5384" width="6.140625" style="42" customWidth="1"/>
    <col min="5385" max="5385" width="13.140625" style="42" bestFit="1" customWidth="1"/>
    <col min="5386" max="5386" width="6.140625" style="42" customWidth="1"/>
    <col min="5387" max="5388" width="13.140625" style="42" bestFit="1" customWidth="1"/>
    <col min="5389" max="5389" width="6.140625" style="42" customWidth="1"/>
    <col min="5390" max="5390" width="13.140625" style="42" bestFit="1" customWidth="1"/>
    <col min="5391" max="5391" width="15" style="42" bestFit="1" customWidth="1"/>
    <col min="5392" max="5392" width="5.28515625" style="42" customWidth="1"/>
    <col min="5393" max="5393" width="4.42578125" style="42" customWidth="1"/>
    <col min="5394" max="5394" width="3.85546875" style="42" customWidth="1"/>
    <col min="5395" max="5395" width="5.28515625" style="42" customWidth="1"/>
    <col min="5396" max="5396" width="5" style="42" customWidth="1"/>
    <col min="5397" max="5630" width="14.5703125" style="42"/>
    <col min="5631" max="5631" width="4.140625" style="42" customWidth="1"/>
    <col min="5632" max="5632" width="5.28515625" style="42" customWidth="1"/>
    <col min="5633" max="5633" width="8.7109375" style="42" customWidth="1"/>
    <col min="5634" max="5634" width="2.28515625" style="42" customWidth="1"/>
    <col min="5635" max="5635" width="42.140625" style="42" bestFit="1" customWidth="1"/>
    <col min="5636" max="5636" width="5.85546875" style="42" customWidth="1"/>
    <col min="5637" max="5637" width="13.140625" style="42" bestFit="1" customWidth="1"/>
    <col min="5638" max="5638" width="6" style="42" customWidth="1"/>
    <col min="5639" max="5639" width="13.140625" style="42" bestFit="1" customWidth="1"/>
    <col min="5640" max="5640" width="6.140625" style="42" customWidth="1"/>
    <col min="5641" max="5641" width="13.140625" style="42" bestFit="1" customWidth="1"/>
    <col min="5642" max="5642" width="6.140625" style="42" customWidth="1"/>
    <col min="5643" max="5644" width="13.140625" style="42" bestFit="1" customWidth="1"/>
    <col min="5645" max="5645" width="6.140625" style="42" customWidth="1"/>
    <col min="5646" max="5646" width="13.140625" style="42" bestFit="1" customWidth="1"/>
    <col min="5647" max="5647" width="15" style="42" bestFit="1" customWidth="1"/>
    <col min="5648" max="5648" width="5.28515625" style="42" customWidth="1"/>
    <col min="5649" max="5649" width="4.42578125" style="42" customWidth="1"/>
    <col min="5650" max="5650" width="3.85546875" style="42" customWidth="1"/>
    <col min="5651" max="5651" width="5.28515625" style="42" customWidth="1"/>
    <col min="5652" max="5652" width="5" style="42" customWidth="1"/>
    <col min="5653" max="5886" width="14.5703125" style="42"/>
    <col min="5887" max="5887" width="4.140625" style="42" customWidth="1"/>
    <col min="5888" max="5888" width="5.28515625" style="42" customWidth="1"/>
    <col min="5889" max="5889" width="8.7109375" style="42" customWidth="1"/>
    <col min="5890" max="5890" width="2.28515625" style="42" customWidth="1"/>
    <col min="5891" max="5891" width="42.140625" style="42" bestFit="1" customWidth="1"/>
    <col min="5892" max="5892" width="5.85546875" style="42" customWidth="1"/>
    <col min="5893" max="5893" width="13.140625" style="42" bestFit="1" customWidth="1"/>
    <col min="5894" max="5894" width="6" style="42" customWidth="1"/>
    <col min="5895" max="5895" width="13.140625" style="42" bestFit="1" customWidth="1"/>
    <col min="5896" max="5896" width="6.140625" style="42" customWidth="1"/>
    <col min="5897" max="5897" width="13.140625" style="42" bestFit="1" customWidth="1"/>
    <col min="5898" max="5898" width="6.140625" style="42" customWidth="1"/>
    <col min="5899" max="5900" width="13.140625" style="42" bestFit="1" customWidth="1"/>
    <col min="5901" max="5901" width="6.140625" style="42" customWidth="1"/>
    <col min="5902" max="5902" width="13.140625" style="42" bestFit="1" customWidth="1"/>
    <col min="5903" max="5903" width="15" style="42" bestFit="1" customWidth="1"/>
    <col min="5904" max="5904" width="5.28515625" style="42" customWidth="1"/>
    <col min="5905" max="5905" width="4.42578125" style="42" customWidth="1"/>
    <col min="5906" max="5906" width="3.85546875" style="42" customWidth="1"/>
    <col min="5907" max="5907" width="5.28515625" style="42" customWidth="1"/>
    <col min="5908" max="5908" width="5" style="42" customWidth="1"/>
    <col min="5909" max="6142" width="14.5703125" style="42"/>
    <col min="6143" max="6143" width="4.140625" style="42" customWidth="1"/>
    <col min="6144" max="6144" width="5.28515625" style="42" customWidth="1"/>
    <col min="6145" max="6145" width="8.7109375" style="42" customWidth="1"/>
    <col min="6146" max="6146" width="2.28515625" style="42" customWidth="1"/>
    <col min="6147" max="6147" width="42.140625" style="42" bestFit="1" customWidth="1"/>
    <col min="6148" max="6148" width="5.85546875" style="42" customWidth="1"/>
    <col min="6149" max="6149" width="13.140625" style="42" bestFit="1" customWidth="1"/>
    <col min="6150" max="6150" width="6" style="42" customWidth="1"/>
    <col min="6151" max="6151" width="13.140625" style="42" bestFit="1" customWidth="1"/>
    <col min="6152" max="6152" width="6.140625" style="42" customWidth="1"/>
    <col min="6153" max="6153" width="13.140625" style="42" bestFit="1" customWidth="1"/>
    <col min="6154" max="6154" width="6.140625" style="42" customWidth="1"/>
    <col min="6155" max="6156" width="13.140625" style="42" bestFit="1" customWidth="1"/>
    <col min="6157" max="6157" width="6.140625" style="42" customWidth="1"/>
    <col min="6158" max="6158" width="13.140625" style="42" bestFit="1" customWidth="1"/>
    <col min="6159" max="6159" width="15" style="42" bestFit="1" customWidth="1"/>
    <col min="6160" max="6160" width="5.28515625" style="42" customWidth="1"/>
    <col min="6161" max="6161" width="4.42578125" style="42" customWidth="1"/>
    <col min="6162" max="6162" width="3.85546875" style="42" customWidth="1"/>
    <col min="6163" max="6163" width="5.28515625" style="42" customWidth="1"/>
    <col min="6164" max="6164" width="5" style="42" customWidth="1"/>
    <col min="6165" max="6398" width="14.5703125" style="42"/>
    <col min="6399" max="6399" width="4.140625" style="42" customWidth="1"/>
    <col min="6400" max="6400" width="5.28515625" style="42" customWidth="1"/>
    <col min="6401" max="6401" width="8.7109375" style="42" customWidth="1"/>
    <col min="6402" max="6402" width="2.28515625" style="42" customWidth="1"/>
    <col min="6403" max="6403" width="42.140625" style="42" bestFit="1" customWidth="1"/>
    <col min="6404" max="6404" width="5.85546875" style="42" customWidth="1"/>
    <col min="6405" max="6405" width="13.140625" style="42" bestFit="1" customWidth="1"/>
    <col min="6406" max="6406" width="6" style="42" customWidth="1"/>
    <col min="6407" max="6407" width="13.140625" style="42" bestFit="1" customWidth="1"/>
    <col min="6408" max="6408" width="6.140625" style="42" customWidth="1"/>
    <col min="6409" max="6409" width="13.140625" style="42" bestFit="1" customWidth="1"/>
    <col min="6410" max="6410" width="6.140625" style="42" customWidth="1"/>
    <col min="6411" max="6412" width="13.140625" style="42" bestFit="1" customWidth="1"/>
    <col min="6413" max="6413" width="6.140625" style="42" customWidth="1"/>
    <col min="6414" max="6414" width="13.140625" style="42" bestFit="1" customWidth="1"/>
    <col min="6415" max="6415" width="15" style="42" bestFit="1" customWidth="1"/>
    <col min="6416" max="6416" width="5.28515625" style="42" customWidth="1"/>
    <col min="6417" max="6417" width="4.42578125" style="42" customWidth="1"/>
    <col min="6418" max="6418" width="3.85546875" style="42" customWidth="1"/>
    <col min="6419" max="6419" width="5.28515625" style="42" customWidth="1"/>
    <col min="6420" max="6420" width="5" style="42" customWidth="1"/>
    <col min="6421" max="6654" width="14.5703125" style="42"/>
    <col min="6655" max="6655" width="4.140625" style="42" customWidth="1"/>
    <col min="6656" max="6656" width="5.28515625" style="42" customWidth="1"/>
    <col min="6657" max="6657" width="8.7109375" style="42" customWidth="1"/>
    <col min="6658" max="6658" width="2.28515625" style="42" customWidth="1"/>
    <col min="6659" max="6659" width="42.140625" style="42" bestFit="1" customWidth="1"/>
    <col min="6660" max="6660" width="5.85546875" style="42" customWidth="1"/>
    <col min="6661" max="6661" width="13.140625" style="42" bestFit="1" customWidth="1"/>
    <col min="6662" max="6662" width="6" style="42" customWidth="1"/>
    <col min="6663" max="6663" width="13.140625" style="42" bestFit="1" customWidth="1"/>
    <col min="6664" max="6664" width="6.140625" style="42" customWidth="1"/>
    <col min="6665" max="6665" width="13.140625" style="42" bestFit="1" customWidth="1"/>
    <col min="6666" max="6666" width="6.140625" style="42" customWidth="1"/>
    <col min="6667" max="6668" width="13.140625" style="42" bestFit="1" customWidth="1"/>
    <col min="6669" max="6669" width="6.140625" style="42" customWidth="1"/>
    <col min="6670" max="6670" width="13.140625" style="42" bestFit="1" customWidth="1"/>
    <col min="6671" max="6671" width="15" style="42" bestFit="1" customWidth="1"/>
    <col min="6672" max="6672" width="5.28515625" style="42" customWidth="1"/>
    <col min="6673" max="6673" width="4.42578125" style="42" customWidth="1"/>
    <col min="6674" max="6674" width="3.85546875" style="42" customWidth="1"/>
    <col min="6675" max="6675" width="5.28515625" style="42" customWidth="1"/>
    <col min="6676" max="6676" width="5" style="42" customWidth="1"/>
    <col min="6677" max="6910" width="14.5703125" style="42"/>
    <col min="6911" max="6911" width="4.140625" style="42" customWidth="1"/>
    <col min="6912" max="6912" width="5.28515625" style="42" customWidth="1"/>
    <col min="6913" max="6913" width="8.7109375" style="42" customWidth="1"/>
    <col min="6914" max="6914" width="2.28515625" style="42" customWidth="1"/>
    <col min="6915" max="6915" width="42.140625" style="42" bestFit="1" customWidth="1"/>
    <col min="6916" max="6916" width="5.85546875" style="42" customWidth="1"/>
    <col min="6917" max="6917" width="13.140625" style="42" bestFit="1" customWidth="1"/>
    <col min="6918" max="6918" width="6" style="42" customWidth="1"/>
    <col min="6919" max="6919" width="13.140625" style="42" bestFit="1" customWidth="1"/>
    <col min="6920" max="6920" width="6.140625" style="42" customWidth="1"/>
    <col min="6921" max="6921" width="13.140625" style="42" bestFit="1" customWidth="1"/>
    <col min="6922" max="6922" width="6.140625" style="42" customWidth="1"/>
    <col min="6923" max="6924" width="13.140625" style="42" bestFit="1" customWidth="1"/>
    <col min="6925" max="6925" width="6.140625" style="42" customWidth="1"/>
    <col min="6926" max="6926" width="13.140625" style="42" bestFit="1" customWidth="1"/>
    <col min="6927" max="6927" width="15" style="42" bestFit="1" customWidth="1"/>
    <col min="6928" max="6928" width="5.28515625" style="42" customWidth="1"/>
    <col min="6929" max="6929" width="4.42578125" style="42" customWidth="1"/>
    <col min="6930" max="6930" width="3.85546875" style="42" customWidth="1"/>
    <col min="6931" max="6931" width="5.28515625" style="42" customWidth="1"/>
    <col min="6932" max="6932" width="5" style="42" customWidth="1"/>
    <col min="6933" max="7166" width="14.5703125" style="42"/>
    <col min="7167" max="7167" width="4.140625" style="42" customWidth="1"/>
    <col min="7168" max="7168" width="5.28515625" style="42" customWidth="1"/>
    <col min="7169" max="7169" width="8.7109375" style="42" customWidth="1"/>
    <col min="7170" max="7170" width="2.28515625" style="42" customWidth="1"/>
    <col min="7171" max="7171" width="42.140625" style="42" bestFit="1" customWidth="1"/>
    <col min="7172" max="7172" width="5.85546875" style="42" customWidth="1"/>
    <col min="7173" max="7173" width="13.140625" style="42" bestFit="1" customWidth="1"/>
    <col min="7174" max="7174" width="6" style="42" customWidth="1"/>
    <col min="7175" max="7175" width="13.140625" style="42" bestFit="1" customWidth="1"/>
    <col min="7176" max="7176" width="6.140625" style="42" customWidth="1"/>
    <col min="7177" max="7177" width="13.140625" style="42" bestFit="1" customWidth="1"/>
    <col min="7178" max="7178" width="6.140625" style="42" customWidth="1"/>
    <col min="7179" max="7180" width="13.140625" style="42" bestFit="1" customWidth="1"/>
    <col min="7181" max="7181" width="6.140625" style="42" customWidth="1"/>
    <col min="7182" max="7182" width="13.140625" style="42" bestFit="1" customWidth="1"/>
    <col min="7183" max="7183" width="15" style="42" bestFit="1" customWidth="1"/>
    <col min="7184" max="7184" width="5.28515625" style="42" customWidth="1"/>
    <col min="7185" max="7185" width="4.42578125" style="42" customWidth="1"/>
    <col min="7186" max="7186" width="3.85546875" style="42" customWidth="1"/>
    <col min="7187" max="7187" width="5.28515625" style="42" customWidth="1"/>
    <col min="7188" max="7188" width="5" style="42" customWidth="1"/>
    <col min="7189" max="7422" width="14.5703125" style="42"/>
    <col min="7423" max="7423" width="4.140625" style="42" customWidth="1"/>
    <col min="7424" max="7424" width="5.28515625" style="42" customWidth="1"/>
    <col min="7425" max="7425" width="8.7109375" style="42" customWidth="1"/>
    <col min="7426" max="7426" width="2.28515625" style="42" customWidth="1"/>
    <col min="7427" max="7427" width="42.140625" style="42" bestFit="1" customWidth="1"/>
    <col min="7428" max="7428" width="5.85546875" style="42" customWidth="1"/>
    <col min="7429" max="7429" width="13.140625" style="42" bestFit="1" customWidth="1"/>
    <col min="7430" max="7430" width="6" style="42" customWidth="1"/>
    <col min="7431" max="7431" width="13.140625" style="42" bestFit="1" customWidth="1"/>
    <col min="7432" max="7432" width="6.140625" style="42" customWidth="1"/>
    <col min="7433" max="7433" width="13.140625" style="42" bestFit="1" customWidth="1"/>
    <col min="7434" max="7434" width="6.140625" style="42" customWidth="1"/>
    <col min="7435" max="7436" width="13.140625" style="42" bestFit="1" customWidth="1"/>
    <col min="7437" max="7437" width="6.140625" style="42" customWidth="1"/>
    <col min="7438" max="7438" width="13.140625" style="42" bestFit="1" customWidth="1"/>
    <col min="7439" max="7439" width="15" style="42" bestFit="1" customWidth="1"/>
    <col min="7440" max="7440" width="5.28515625" style="42" customWidth="1"/>
    <col min="7441" max="7441" width="4.42578125" style="42" customWidth="1"/>
    <col min="7442" max="7442" width="3.85546875" style="42" customWidth="1"/>
    <col min="7443" max="7443" width="5.28515625" style="42" customWidth="1"/>
    <col min="7444" max="7444" width="5" style="42" customWidth="1"/>
    <col min="7445" max="7678" width="14.5703125" style="42"/>
    <col min="7679" max="7679" width="4.140625" style="42" customWidth="1"/>
    <col min="7680" max="7680" width="5.28515625" style="42" customWidth="1"/>
    <col min="7681" max="7681" width="8.7109375" style="42" customWidth="1"/>
    <col min="7682" max="7682" width="2.28515625" style="42" customWidth="1"/>
    <col min="7683" max="7683" width="42.140625" style="42" bestFit="1" customWidth="1"/>
    <col min="7684" max="7684" width="5.85546875" style="42" customWidth="1"/>
    <col min="7685" max="7685" width="13.140625" style="42" bestFit="1" customWidth="1"/>
    <col min="7686" max="7686" width="6" style="42" customWidth="1"/>
    <col min="7687" max="7687" width="13.140625" style="42" bestFit="1" customWidth="1"/>
    <col min="7688" max="7688" width="6.140625" style="42" customWidth="1"/>
    <col min="7689" max="7689" width="13.140625" style="42" bestFit="1" customWidth="1"/>
    <col min="7690" max="7690" width="6.140625" style="42" customWidth="1"/>
    <col min="7691" max="7692" width="13.140625" style="42" bestFit="1" customWidth="1"/>
    <col min="7693" max="7693" width="6.140625" style="42" customWidth="1"/>
    <col min="7694" max="7694" width="13.140625" style="42" bestFit="1" customWidth="1"/>
    <col min="7695" max="7695" width="15" style="42" bestFit="1" customWidth="1"/>
    <col min="7696" max="7696" width="5.28515625" style="42" customWidth="1"/>
    <col min="7697" max="7697" width="4.42578125" style="42" customWidth="1"/>
    <col min="7698" max="7698" width="3.85546875" style="42" customWidth="1"/>
    <col min="7699" max="7699" width="5.28515625" style="42" customWidth="1"/>
    <col min="7700" max="7700" width="5" style="42" customWidth="1"/>
    <col min="7701" max="7934" width="14.5703125" style="42"/>
    <col min="7935" max="7935" width="4.140625" style="42" customWidth="1"/>
    <col min="7936" max="7936" width="5.28515625" style="42" customWidth="1"/>
    <col min="7937" max="7937" width="8.7109375" style="42" customWidth="1"/>
    <col min="7938" max="7938" width="2.28515625" style="42" customWidth="1"/>
    <col min="7939" max="7939" width="42.140625" style="42" bestFit="1" customWidth="1"/>
    <col min="7940" max="7940" width="5.85546875" style="42" customWidth="1"/>
    <col min="7941" max="7941" width="13.140625" style="42" bestFit="1" customWidth="1"/>
    <col min="7942" max="7942" width="6" style="42" customWidth="1"/>
    <col min="7943" max="7943" width="13.140625" style="42" bestFit="1" customWidth="1"/>
    <col min="7944" max="7944" width="6.140625" style="42" customWidth="1"/>
    <col min="7945" max="7945" width="13.140625" style="42" bestFit="1" customWidth="1"/>
    <col min="7946" max="7946" width="6.140625" style="42" customWidth="1"/>
    <col min="7947" max="7948" width="13.140625" style="42" bestFit="1" customWidth="1"/>
    <col min="7949" max="7949" width="6.140625" style="42" customWidth="1"/>
    <col min="7950" max="7950" width="13.140625" style="42" bestFit="1" customWidth="1"/>
    <col min="7951" max="7951" width="15" style="42" bestFit="1" customWidth="1"/>
    <col min="7952" max="7952" width="5.28515625" style="42" customWidth="1"/>
    <col min="7953" max="7953" width="4.42578125" style="42" customWidth="1"/>
    <col min="7954" max="7954" width="3.85546875" style="42" customWidth="1"/>
    <col min="7955" max="7955" width="5.28515625" style="42" customWidth="1"/>
    <col min="7956" max="7956" width="5" style="42" customWidth="1"/>
    <col min="7957" max="8190" width="14.5703125" style="42"/>
    <col min="8191" max="8191" width="4.140625" style="42" customWidth="1"/>
    <col min="8192" max="8192" width="5.28515625" style="42" customWidth="1"/>
    <col min="8193" max="8193" width="8.7109375" style="42" customWidth="1"/>
    <col min="8194" max="8194" width="2.28515625" style="42" customWidth="1"/>
    <col min="8195" max="8195" width="42.140625" style="42" bestFit="1" customWidth="1"/>
    <col min="8196" max="8196" width="5.85546875" style="42" customWidth="1"/>
    <col min="8197" max="8197" width="13.140625" style="42" bestFit="1" customWidth="1"/>
    <col min="8198" max="8198" width="6" style="42" customWidth="1"/>
    <col min="8199" max="8199" width="13.140625" style="42" bestFit="1" customWidth="1"/>
    <col min="8200" max="8200" width="6.140625" style="42" customWidth="1"/>
    <col min="8201" max="8201" width="13.140625" style="42" bestFit="1" customWidth="1"/>
    <col min="8202" max="8202" width="6.140625" style="42" customWidth="1"/>
    <col min="8203" max="8204" width="13.140625" style="42" bestFit="1" customWidth="1"/>
    <col min="8205" max="8205" width="6.140625" style="42" customWidth="1"/>
    <col min="8206" max="8206" width="13.140625" style="42" bestFit="1" customWidth="1"/>
    <col min="8207" max="8207" width="15" style="42" bestFit="1" customWidth="1"/>
    <col min="8208" max="8208" width="5.28515625" style="42" customWidth="1"/>
    <col min="8209" max="8209" width="4.42578125" style="42" customWidth="1"/>
    <col min="8210" max="8210" width="3.85546875" style="42" customWidth="1"/>
    <col min="8211" max="8211" width="5.28515625" style="42" customWidth="1"/>
    <col min="8212" max="8212" width="5" style="42" customWidth="1"/>
    <col min="8213" max="8446" width="14.5703125" style="42"/>
    <col min="8447" max="8447" width="4.140625" style="42" customWidth="1"/>
    <col min="8448" max="8448" width="5.28515625" style="42" customWidth="1"/>
    <col min="8449" max="8449" width="8.7109375" style="42" customWidth="1"/>
    <col min="8450" max="8450" width="2.28515625" style="42" customWidth="1"/>
    <col min="8451" max="8451" width="42.140625" style="42" bestFit="1" customWidth="1"/>
    <col min="8452" max="8452" width="5.85546875" style="42" customWidth="1"/>
    <col min="8453" max="8453" width="13.140625" style="42" bestFit="1" customWidth="1"/>
    <col min="8454" max="8454" width="6" style="42" customWidth="1"/>
    <col min="8455" max="8455" width="13.140625" style="42" bestFit="1" customWidth="1"/>
    <col min="8456" max="8456" width="6.140625" style="42" customWidth="1"/>
    <col min="8457" max="8457" width="13.140625" style="42" bestFit="1" customWidth="1"/>
    <col min="8458" max="8458" width="6.140625" style="42" customWidth="1"/>
    <col min="8459" max="8460" width="13.140625" style="42" bestFit="1" customWidth="1"/>
    <col min="8461" max="8461" width="6.140625" style="42" customWidth="1"/>
    <col min="8462" max="8462" width="13.140625" style="42" bestFit="1" customWidth="1"/>
    <col min="8463" max="8463" width="15" style="42" bestFit="1" customWidth="1"/>
    <col min="8464" max="8464" width="5.28515625" style="42" customWidth="1"/>
    <col min="8465" max="8465" width="4.42578125" style="42" customWidth="1"/>
    <col min="8466" max="8466" width="3.85546875" style="42" customWidth="1"/>
    <col min="8467" max="8467" width="5.28515625" style="42" customWidth="1"/>
    <col min="8468" max="8468" width="5" style="42" customWidth="1"/>
    <col min="8469" max="8702" width="14.5703125" style="42"/>
    <col min="8703" max="8703" width="4.140625" style="42" customWidth="1"/>
    <col min="8704" max="8704" width="5.28515625" style="42" customWidth="1"/>
    <col min="8705" max="8705" width="8.7109375" style="42" customWidth="1"/>
    <col min="8706" max="8706" width="2.28515625" style="42" customWidth="1"/>
    <col min="8707" max="8707" width="42.140625" style="42" bestFit="1" customWidth="1"/>
    <col min="8708" max="8708" width="5.85546875" style="42" customWidth="1"/>
    <col min="8709" max="8709" width="13.140625" style="42" bestFit="1" customWidth="1"/>
    <col min="8710" max="8710" width="6" style="42" customWidth="1"/>
    <col min="8711" max="8711" width="13.140625" style="42" bestFit="1" customWidth="1"/>
    <col min="8712" max="8712" width="6.140625" style="42" customWidth="1"/>
    <col min="8713" max="8713" width="13.140625" style="42" bestFit="1" customWidth="1"/>
    <col min="8714" max="8714" width="6.140625" style="42" customWidth="1"/>
    <col min="8715" max="8716" width="13.140625" style="42" bestFit="1" customWidth="1"/>
    <col min="8717" max="8717" width="6.140625" style="42" customWidth="1"/>
    <col min="8718" max="8718" width="13.140625" style="42" bestFit="1" customWidth="1"/>
    <col min="8719" max="8719" width="15" style="42" bestFit="1" customWidth="1"/>
    <col min="8720" max="8720" width="5.28515625" style="42" customWidth="1"/>
    <col min="8721" max="8721" width="4.42578125" style="42" customWidth="1"/>
    <col min="8722" max="8722" width="3.85546875" style="42" customWidth="1"/>
    <col min="8723" max="8723" width="5.28515625" style="42" customWidth="1"/>
    <col min="8724" max="8724" width="5" style="42" customWidth="1"/>
    <col min="8725" max="8958" width="14.5703125" style="42"/>
    <col min="8959" max="8959" width="4.140625" style="42" customWidth="1"/>
    <col min="8960" max="8960" width="5.28515625" style="42" customWidth="1"/>
    <col min="8961" max="8961" width="8.7109375" style="42" customWidth="1"/>
    <col min="8962" max="8962" width="2.28515625" style="42" customWidth="1"/>
    <col min="8963" max="8963" width="42.140625" style="42" bestFit="1" customWidth="1"/>
    <col min="8964" max="8964" width="5.85546875" style="42" customWidth="1"/>
    <col min="8965" max="8965" width="13.140625" style="42" bestFit="1" customWidth="1"/>
    <col min="8966" max="8966" width="6" style="42" customWidth="1"/>
    <col min="8967" max="8967" width="13.140625" style="42" bestFit="1" customWidth="1"/>
    <col min="8968" max="8968" width="6.140625" style="42" customWidth="1"/>
    <col min="8969" max="8969" width="13.140625" style="42" bestFit="1" customWidth="1"/>
    <col min="8970" max="8970" width="6.140625" style="42" customWidth="1"/>
    <col min="8971" max="8972" width="13.140625" style="42" bestFit="1" customWidth="1"/>
    <col min="8973" max="8973" width="6.140625" style="42" customWidth="1"/>
    <col min="8974" max="8974" width="13.140625" style="42" bestFit="1" customWidth="1"/>
    <col min="8975" max="8975" width="15" style="42" bestFit="1" customWidth="1"/>
    <col min="8976" max="8976" width="5.28515625" style="42" customWidth="1"/>
    <col min="8977" max="8977" width="4.42578125" style="42" customWidth="1"/>
    <col min="8978" max="8978" width="3.85546875" style="42" customWidth="1"/>
    <col min="8979" max="8979" width="5.28515625" style="42" customWidth="1"/>
    <col min="8980" max="8980" width="5" style="42" customWidth="1"/>
    <col min="8981" max="9214" width="14.5703125" style="42"/>
    <col min="9215" max="9215" width="4.140625" style="42" customWidth="1"/>
    <col min="9216" max="9216" width="5.28515625" style="42" customWidth="1"/>
    <col min="9217" max="9217" width="8.7109375" style="42" customWidth="1"/>
    <col min="9218" max="9218" width="2.28515625" style="42" customWidth="1"/>
    <col min="9219" max="9219" width="42.140625" style="42" bestFit="1" customWidth="1"/>
    <col min="9220" max="9220" width="5.85546875" style="42" customWidth="1"/>
    <col min="9221" max="9221" width="13.140625" style="42" bestFit="1" customWidth="1"/>
    <col min="9222" max="9222" width="6" style="42" customWidth="1"/>
    <col min="9223" max="9223" width="13.140625" style="42" bestFit="1" customWidth="1"/>
    <col min="9224" max="9224" width="6.140625" style="42" customWidth="1"/>
    <col min="9225" max="9225" width="13.140625" style="42" bestFit="1" customWidth="1"/>
    <col min="9226" max="9226" width="6.140625" style="42" customWidth="1"/>
    <col min="9227" max="9228" width="13.140625" style="42" bestFit="1" customWidth="1"/>
    <col min="9229" max="9229" width="6.140625" style="42" customWidth="1"/>
    <col min="9230" max="9230" width="13.140625" style="42" bestFit="1" customWidth="1"/>
    <col min="9231" max="9231" width="15" style="42" bestFit="1" customWidth="1"/>
    <col min="9232" max="9232" width="5.28515625" style="42" customWidth="1"/>
    <col min="9233" max="9233" width="4.42578125" style="42" customWidth="1"/>
    <col min="9234" max="9234" width="3.85546875" style="42" customWidth="1"/>
    <col min="9235" max="9235" width="5.28515625" style="42" customWidth="1"/>
    <col min="9236" max="9236" width="5" style="42" customWidth="1"/>
    <col min="9237" max="9470" width="14.5703125" style="42"/>
    <col min="9471" max="9471" width="4.140625" style="42" customWidth="1"/>
    <col min="9472" max="9472" width="5.28515625" style="42" customWidth="1"/>
    <col min="9473" max="9473" width="8.7109375" style="42" customWidth="1"/>
    <col min="9474" max="9474" width="2.28515625" style="42" customWidth="1"/>
    <col min="9475" max="9475" width="42.140625" style="42" bestFit="1" customWidth="1"/>
    <col min="9476" max="9476" width="5.85546875" style="42" customWidth="1"/>
    <col min="9477" max="9477" width="13.140625" style="42" bestFit="1" customWidth="1"/>
    <col min="9478" max="9478" width="6" style="42" customWidth="1"/>
    <col min="9479" max="9479" width="13.140625" style="42" bestFit="1" customWidth="1"/>
    <col min="9480" max="9480" width="6.140625" style="42" customWidth="1"/>
    <col min="9481" max="9481" width="13.140625" style="42" bestFit="1" customWidth="1"/>
    <col min="9482" max="9482" width="6.140625" style="42" customWidth="1"/>
    <col min="9483" max="9484" width="13.140625" style="42" bestFit="1" customWidth="1"/>
    <col min="9485" max="9485" width="6.140625" style="42" customWidth="1"/>
    <col min="9486" max="9486" width="13.140625" style="42" bestFit="1" customWidth="1"/>
    <col min="9487" max="9487" width="15" style="42" bestFit="1" customWidth="1"/>
    <col min="9488" max="9488" width="5.28515625" style="42" customWidth="1"/>
    <col min="9489" max="9489" width="4.42578125" style="42" customWidth="1"/>
    <col min="9490" max="9490" width="3.85546875" style="42" customWidth="1"/>
    <col min="9491" max="9491" width="5.28515625" style="42" customWidth="1"/>
    <col min="9492" max="9492" width="5" style="42" customWidth="1"/>
    <col min="9493" max="9726" width="14.5703125" style="42"/>
    <col min="9727" max="9727" width="4.140625" style="42" customWidth="1"/>
    <col min="9728" max="9728" width="5.28515625" style="42" customWidth="1"/>
    <col min="9729" max="9729" width="8.7109375" style="42" customWidth="1"/>
    <col min="9730" max="9730" width="2.28515625" style="42" customWidth="1"/>
    <col min="9731" max="9731" width="42.140625" style="42" bestFit="1" customWidth="1"/>
    <col min="9732" max="9732" width="5.85546875" style="42" customWidth="1"/>
    <col min="9733" max="9733" width="13.140625" style="42" bestFit="1" customWidth="1"/>
    <col min="9734" max="9734" width="6" style="42" customWidth="1"/>
    <col min="9735" max="9735" width="13.140625" style="42" bestFit="1" customWidth="1"/>
    <col min="9736" max="9736" width="6.140625" style="42" customWidth="1"/>
    <col min="9737" max="9737" width="13.140625" style="42" bestFit="1" customWidth="1"/>
    <col min="9738" max="9738" width="6.140625" style="42" customWidth="1"/>
    <col min="9739" max="9740" width="13.140625" style="42" bestFit="1" customWidth="1"/>
    <col min="9741" max="9741" width="6.140625" style="42" customWidth="1"/>
    <col min="9742" max="9742" width="13.140625" style="42" bestFit="1" customWidth="1"/>
    <col min="9743" max="9743" width="15" style="42" bestFit="1" customWidth="1"/>
    <col min="9744" max="9744" width="5.28515625" style="42" customWidth="1"/>
    <col min="9745" max="9745" width="4.42578125" style="42" customWidth="1"/>
    <col min="9746" max="9746" width="3.85546875" style="42" customWidth="1"/>
    <col min="9747" max="9747" width="5.28515625" style="42" customWidth="1"/>
    <col min="9748" max="9748" width="5" style="42" customWidth="1"/>
    <col min="9749" max="9982" width="14.5703125" style="42"/>
    <col min="9983" max="9983" width="4.140625" style="42" customWidth="1"/>
    <col min="9984" max="9984" width="5.28515625" style="42" customWidth="1"/>
    <col min="9985" max="9985" width="8.7109375" style="42" customWidth="1"/>
    <col min="9986" max="9986" width="2.28515625" style="42" customWidth="1"/>
    <col min="9987" max="9987" width="42.140625" style="42" bestFit="1" customWidth="1"/>
    <col min="9988" max="9988" width="5.85546875" style="42" customWidth="1"/>
    <col min="9989" max="9989" width="13.140625" style="42" bestFit="1" customWidth="1"/>
    <col min="9990" max="9990" width="6" style="42" customWidth="1"/>
    <col min="9991" max="9991" width="13.140625" style="42" bestFit="1" customWidth="1"/>
    <col min="9992" max="9992" width="6.140625" style="42" customWidth="1"/>
    <col min="9993" max="9993" width="13.140625" style="42" bestFit="1" customWidth="1"/>
    <col min="9994" max="9994" width="6.140625" style="42" customWidth="1"/>
    <col min="9995" max="9996" width="13.140625" style="42" bestFit="1" customWidth="1"/>
    <col min="9997" max="9997" width="6.140625" style="42" customWidth="1"/>
    <col min="9998" max="9998" width="13.140625" style="42" bestFit="1" customWidth="1"/>
    <col min="9999" max="9999" width="15" style="42" bestFit="1" customWidth="1"/>
    <col min="10000" max="10000" width="5.28515625" style="42" customWidth="1"/>
    <col min="10001" max="10001" width="4.42578125" style="42" customWidth="1"/>
    <col min="10002" max="10002" width="3.85546875" style="42" customWidth="1"/>
    <col min="10003" max="10003" width="5.28515625" style="42" customWidth="1"/>
    <col min="10004" max="10004" width="5" style="42" customWidth="1"/>
    <col min="10005" max="10238" width="14.5703125" style="42"/>
    <col min="10239" max="10239" width="4.140625" style="42" customWidth="1"/>
    <col min="10240" max="10240" width="5.28515625" style="42" customWidth="1"/>
    <col min="10241" max="10241" width="8.7109375" style="42" customWidth="1"/>
    <col min="10242" max="10242" width="2.28515625" style="42" customWidth="1"/>
    <col min="10243" max="10243" width="42.140625" style="42" bestFit="1" customWidth="1"/>
    <col min="10244" max="10244" width="5.85546875" style="42" customWidth="1"/>
    <col min="10245" max="10245" width="13.140625" style="42" bestFit="1" customWidth="1"/>
    <col min="10246" max="10246" width="6" style="42" customWidth="1"/>
    <col min="10247" max="10247" width="13.140625" style="42" bestFit="1" customWidth="1"/>
    <col min="10248" max="10248" width="6.140625" style="42" customWidth="1"/>
    <col min="10249" max="10249" width="13.140625" style="42" bestFit="1" customWidth="1"/>
    <col min="10250" max="10250" width="6.140625" style="42" customWidth="1"/>
    <col min="10251" max="10252" width="13.140625" style="42" bestFit="1" customWidth="1"/>
    <col min="10253" max="10253" width="6.140625" style="42" customWidth="1"/>
    <col min="10254" max="10254" width="13.140625" style="42" bestFit="1" customWidth="1"/>
    <col min="10255" max="10255" width="15" style="42" bestFit="1" customWidth="1"/>
    <col min="10256" max="10256" width="5.28515625" style="42" customWidth="1"/>
    <col min="10257" max="10257" width="4.42578125" style="42" customWidth="1"/>
    <col min="10258" max="10258" width="3.85546875" style="42" customWidth="1"/>
    <col min="10259" max="10259" width="5.28515625" style="42" customWidth="1"/>
    <col min="10260" max="10260" width="5" style="42" customWidth="1"/>
    <col min="10261" max="10494" width="14.5703125" style="42"/>
    <col min="10495" max="10495" width="4.140625" style="42" customWidth="1"/>
    <col min="10496" max="10496" width="5.28515625" style="42" customWidth="1"/>
    <col min="10497" max="10497" width="8.7109375" style="42" customWidth="1"/>
    <col min="10498" max="10498" width="2.28515625" style="42" customWidth="1"/>
    <col min="10499" max="10499" width="42.140625" style="42" bestFit="1" customWidth="1"/>
    <col min="10500" max="10500" width="5.85546875" style="42" customWidth="1"/>
    <col min="10501" max="10501" width="13.140625" style="42" bestFit="1" customWidth="1"/>
    <col min="10502" max="10502" width="6" style="42" customWidth="1"/>
    <col min="10503" max="10503" width="13.140625" style="42" bestFit="1" customWidth="1"/>
    <col min="10504" max="10504" width="6.140625" style="42" customWidth="1"/>
    <col min="10505" max="10505" width="13.140625" style="42" bestFit="1" customWidth="1"/>
    <col min="10506" max="10506" width="6.140625" style="42" customWidth="1"/>
    <col min="10507" max="10508" width="13.140625" style="42" bestFit="1" customWidth="1"/>
    <col min="10509" max="10509" width="6.140625" style="42" customWidth="1"/>
    <col min="10510" max="10510" width="13.140625" style="42" bestFit="1" customWidth="1"/>
    <col min="10511" max="10511" width="15" style="42" bestFit="1" customWidth="1"/>
    <col min="10512" max="10512" width="5.28515625" style="42" customWidth="1"/>
    <col min="10513" max="10513" width="4.42578125" style="42" customWidth="1"/>
    <col min="10514" max="10514" width="3.85546875" style="42" customWidth="1"/>
    <col min="10515" max="10515" width="5.28515625" style="42" customWidth="1"/>
    <col min="10516" max="10516" width="5" style="42" customWidth="1"/>
    <col min="10517" max="10750" width="14.5703125" style="42"/>
    <col min="10751" max="10751" width="4.140625" style="42" customWidth="1"/>
    <col min="10752" max="10752" width="5.28515625" style="42" customWidth="1"/>
    <col min="10753" max="10753" width="8.7109375" style="42" customWidth="1"/>
    <col min="10754" max="10754" width="2.28515625" style="42" customWidth="1"/>
    <col min="10755" max="10755" width="42.140625" style="42" bestFit="1" customWidth="1"/>
    <col min="10756" max="10756" width="5.85546875" style="42" customWidth="1"/>
    <col min="10757" max="10757" width="13.140625" style="42" bestFit="1" customWidth="1"/>
    <col min="10758" max="10758" width="6" style="42" customWidth="1"/>
    <col min="10759" max="10759" width="13.140625" style="42" bestFit="1" customWidth="1"/>
    <col min="10760" max="10760" width="6.140625" style="42" customWidth="1"/>
    <col min="10761" max="10761" width="13.140625" style="42" bestFit="1" customWidth="1"/>
    <col min="10762" max="10762" width="6.140625" style="42" customWidth="1"/>
    <col min="10763" max="10764" width="13.140625" style="42" bestFit="1" customWidth="1"/>
    <col min="10765" max="10765" width="6.140625" style="42" customWidth="1"/>
    <col min="10766" max="10766" width="13.140625" style="42" bestFit="1" customWidth="1"/>
    <col min="10767" max="10767" width="15" style="42" bestFit="1" customWidth="1"/>
    <col min="10768" max="10768" width="5.28515625" style="42" customWidth="1"/>
    <col min="10769" max="10769" width="4.42578125" style="42" customWidth="1"/>
    <col min="10770" max="10770" width="3.85546875" style="42" customWidth="1"/>
    <col min="10771" max="10771" width="5.28515625" style="42" customWidth="1"/>
    <col min="10772" max="10772" width="5" style="42" customWidth="1"/>
    <col min="10773" max="11006" width="14.5703125" style="42"/>
    <col min="11007" max="11007" width="4.140625" style="42" customWidth="1"/>
    <col min="11008" max="11008" width="5.28515625" style="42" customWidth="1"/>
    <col min="11009" max="11009" width="8.7109375" style="42" customWidth="1"/>
    <col min="11010" max="11010" width="2.28515625" style="42" customWidth="1"/>
    <col min="11011" max="11011" width="42.140625" style="42" bestFit="1" customWidth="1"/>
    <col min="11012" max="11012" width="5.85546875" style="42" customWidth="1"/>
    <col min="11013" max="11013" width="13.140625" style="42" bestFit="1" customWidth="1"/>
    <col min="11014" max="11014" width="6" style="42" customWidth="1"/>
    <col min="11015" max="11015" width="13.140625" style="42" bestFit="1" customWidth="1"/>
    <col min="11016" max="11016" width="6.140625" style="42" customWidth="1"/>
    <col min="11017" max="11017" width="13.140625" style="42" bestFit="1" customWidth="1"/>
    <col min="11018" max="11018" width="6.140625" style="42" customWidth="1"/>
    <col min="11019" max="11020" width="13.140625" style="42" bestFit="1" customWidth="1"/>
    <col min="11021" max="11021" width="6.140625" style="42" customWidth="1"/>
    <col min="11022" max="11022" width="13.140625" style="42" bestFit="1" customWidth="1"/>
    <col min="11023" max="11023" width="15" style="42" bestFit="1" customWidth="1"/>
    <col min="11024" max="11024" width="5.28515625" style="42" customWidth="1"/>
    <col min="11025" max="11025" width="4.42578125" style="42" customWidth="1"/>
    <col min="11026" max="11026" width="3.85546875" style="42" customWidth="1"/>
    <col min="11027" max="11027" width="5.28515625" style="42" customWidth="1"/>
    <col min="11028" max="11028" width="5" style="42" customWidth="1"/>
    <col min="11029" max="11262" width="14.5703125" style="42"/>
    <col min="11263" max="11263" width="4.140625" style="42" customWidth="1"/>
    <col min="11264" max="11264" width="5.28515625" style="42" customWidth="1"/>
    <col min="11265" max="11265" width="8.7109375" style="42" customWidth="1"/>
    <col min="11266" max="11266" width="2.28515625" style="42" customWidth="1"/>
    <col min="11267" max="11267" width="42.140625" style="42" bestFit="1" customWidth="1"/>
    <col min="11268" max="11268" width="5.85546875" style="42" customWidth="1"/>
    <col min="11269" max="11269" width="13.140625" style="42" bestFit="1" customWidth="1"/>
    <col min="11270" max="11270" width="6" style="42" customWidth="1"/>
    <col min="11271" max="11271" width="13.140625" style="42" bestFit="1" customWidth="1"/>
    <col min="11272" max="11272" width="6.140625" style="42" customWidth="1"/>
    <col min="11273" max="11273" width="13.140625" style="42" bestFit="1" customWidth="1"/>
    <col min="11274" max="11274" width="6.140625" style="42" customWidth="1"/>
    <col min="11275" max="11276" width="13.140625" style="42" bestFit="1" customWidth="1"/>
    <col min="11277" max="11277" width="6.140625" style="42" customWidth="1"/>
    <col min="11278" max="11278" width="13.140625" style="42" bestFit="1" customWidth="1"/>
    <col min="11279" max="11279" width="15" style="42" bestFit="1" customWidth="1"/>
    <col min="11280" max="11280" width="5.28515625" style="42" customWidth="1"/>
    <col min="11281" max="11281" width="4.42578125" style="42" customWidth="1"/>
    <col min="11282" max="11282" width="3.85546875" style="42" customWidth="1"/>
    <col min="11283" max="11283" width="5.28515625" style="42" customWidth="1"/>
    <col min="11284" max="11284" width="5" style="42" customWidth="1"/>
    <col min="11285" max="11518" width="14.5703125" style="42"/>
    <col min="11519" max="11519" width="4.140625" style="42" customWidth="1"/>
    <col min="11520" max="11520" width="5.28515625" style="42" customWidth="1"/>
    <col min="11521" max="11521" width="8.7109375" style="42" customWidth="1"/>
    <col min="11522" max="11522" width="2.28515625" style="42" customWidth="1"/>
    <col min="11523" max="11523" width="42.140625" style="42" bestFit="1" customWidth="1"/>
    <col min="11524" max="11524" width="5.85546875" style="42" customWidth="1"/>
    <col min="11525" max="11525" width="13.140625" style="42" bestFit="1" customWidth="1"/>
    <col min="11526" max="11526" width="6" style="42" customWidth="1"/>
    <col min="11527" max="11527" width="13.140625" style="42" bestFit="1" customWidth="1"/>
    <col min="11528" max="11528" width="6.140625" style="42" customWidth="1"/>
    <col min="11529" max="11529" width="13.140625" style="42" bestFit="1" customWidth="1"/>
    <col min="11530" max="11530" width="6.140625" style="42" customWidth="1"/>
    <col min="11531" max="11532" width="13.140625" style="42" bestFit="1" customWidth="1"/>
    <col min="11533" max="11533" width="6.140625" style="42" customWidth="1"/>
    <col min="11534" max="11534" width="13.140625" style="42" bestFit="1" customWidth="1"/>
    <col min="11535" max="11535" width="15" style="42" bestFit="1" customWidth="1"/>
    <col min="11536" max="11536" width="5.28515625" style="42" customWidth="1"/>
    <col min="11537" max="11537" width="4.42578125" style="42" customWidth="1"/>
    <col min="11538" max="11538" width="3.85546875" style="42" customWidth="1"/>
    <col min="11539" max="11539" width="5.28515625" style="42" customWidth="1"/>
    <col min="11540" max="11540" width="5" style="42" customWidth="1"/>
    <col min="11541" max="11774" width="14.5703125" style="42"/>
    <col min="11775" max="11775" width="4.140625" style="42" customWidth="1"/>
    <col min="11776" max="11776" width="5.28515625" style="42" customWidth="1"/>
    <col min="11777" max="11777" width="8.7109375" style="42" customWidth="1"/>
    <col min="11778" max="11778" width="2.28515625" style="42" customWidth="1"/>
    <col min="11779" max="11779" width="42.140625" style="42" bestFit="1" customWidth="1"/>
    <col min="11780" max="11780" width="5.85546875" style="42" customWidth="1"/>
    <col min="11781" max="11781" width="13.140625" style="42" bestFit="1" customWidth="1"/>
    <col min="11782" max="11782" width="6" style="42" customWidth="1"/>
    <col min="11783" max="11783" width="13.140625" style="42" bestFit="1" customWidth="1"/>
    <col min="11784" max="11784" width="6.140625" style="42" customWidth="1"/>
    <col min="11785" max="11785" width="13.140625" style="42" bestFit="1" customWidth="1"/>
    <col min="11786" max="11786" width="6.140625" style="42" customWidth="1"/>
    <col min="11787" max="11788" width="13.140625" style="42" bestFit="1" customWidth="1"/>
    <col min="11789" max="11789" width="6.140625" style="42" customWidth="1"/>
    <col min="11790" max="11790" width="13.140625" style="42" bestFit="1" customWidth="1"/>
    <col min="11791" max="11791" width="15" style="42" bestFit="1" customWidth="1"/>
    <col min="11792" max="11792" width="5.28515625" style="42" customWidth="1"/>
    <col min="11793" max="11793" width="4.42578125" style="42" customWidth="1"/>
    <col min="11794" max="11794" width="3.85546875" style="42" customWidth="1"/>
    <col min="11795" max="11795" width="5.28515625" style="42" customWidth="1"/>
    <col min="11796" max="11796" width="5" style="42" customWidth="1"/>
    <col min="11797" max="12030" width="14.5703125" style="42"/>
    <col min="12031" max="12031" width="4.140625" style="42" customWidth="1"/>
    <col min="12032" max="12032" width="5.28515625" style="42" customWidth="1"/>
    <col min="12033" max="12033" width="8.7109375" style="42" customWidth="1"/>
    <col min="12034" max="12034" width="2.28515625" style="42" customWidth="1"/>
    <col min="12035" max="12035" width="42.140625" style="42" bestFit="1" customWidth="1"/>
    <col min="12036" max="12036" width="5.85546875" style="42" customWidth="1"/>
    <col min="12037" max="12037" width="13.140625" style="42" bestFit="1" customWidth="1"/>
    <col min="12038" max="12038" width="6" style="42" customWidth="1"/>
    <col min="12039" max="12039" width="13.140625" style="42" bestFit="1" customWidth="1"/>
    <col min="12040" max="12040" width="6.140625" style="42" customWidth="1"/>
    <col min="12041" max="12041" width="13.140625" style="42" bestFit="1" customWidth="1"/>
    <col min="12042" max="12042" width="6.140625" style="42" customWidth="1"/>
    <col min="12043" max="12044" width="13.140625" style="42" bestFit="1" customWidth="1"/>
    <col min="12045" max="12045" width="6.140625" style="42" customWidth="1"/>
    <col min="12046" max="12046" width="13.140625" style="42" bestFit="1" customWidth="1"/>
    <col min="12047" max="12047" width="15" style="42" bestFit="1" customWidth="1"/>
    <col min="12048" max="12048" width="5.28515625" style="42" customWidth="1"/>
    <col min="12049" max="12049" width="4.42578125" style="42" customWidth="1"/>
    <col min="12050" max="12050" width="3.85546875" style="42" customWidth="1"/>
    <col min="12051" max="12051" width="5.28515625" style="42" customWidth="1"/>
    <col min="12052" max="12052" width="5" style="42" customWidth="1"/>
    <col min="12053" max="12286" width="14.5703125" style="42"/>
    <col min="12287" max="12287" width="4.140625" style="42" customWidth="1"/>
    <col min="12288" max="12288" width="5.28515625" style="42" customWidth="1"/>
    <col min="12289" max="12289" width="8.7109375" style="42" customWidth="1"/>
    <col min="12290" max="12290" width="2.28515625" style="42" customWidth="1"/>
    <col min="12291" max="12291" width="42.140625" style="42" bestFit="1" customWidth="1"/>
    <col min="12292" max="12292" width="5.85546875" style="42" customWidth="1"/>
    <col min="12293" max="12293" width="13.140625" style="42" bestFit="1" customWidth="1"/>
    <col min="12294" max="12294" width="6" style="42" customWidth="1"/>
    <col min="12295" max="12295" width="13.140625" style="42" bestFit="1" customWidth="1"/>
    <col min="12296" max="12296" width="6.140625" style="42" customWidth="1"/>
    <col min="12297" max="12297" width="13.140625" style="42" bestFit="1" customWidth="1"/>
    <col min="12298" max="12298" width="6.140625" style="42" customWidth="1"/>
    <col min="12299" max="12300" width="13.140625" style="42" bestFit="1" customWidth="1"/>
    <col min="12301" max="12301" width="6.140625" style="42" customWidth="1"/>
    <col min="12302" max="12302" width="13.140625" style="42" bestFit="1" customWidth="1"/>
    <col min="12303" max="12303" width="15" style="42" bestFit="1" customWidth="1"/>
    <col min="12304" max="12304" width="5.28515625" style="42" customWidth="1"/>
    <col min="12305" max="12305" width="4.42578125" style="42" customWidth="1"/>
    <col min="12306" max="12306" width="3.85546875" style="42" customWidth="1"/>
    <col min="12307" max="12307" width="5.28515625" style="42" customWidth="1"/>
    <col min="12308" max="12308" width="5" style="42" customWidth="1"/>
    <col min="12309" max="12542" width="14.5703125" style="42"/>
    <col min="12543" max="12543" width="4.140625" style="42" customWidth="1"/>
    <col min="12544" max="12544" width="5.28515625" style="42" customWidth="1"/>
    <col min="12545" max="12545" width="8.7109375" style="42" customWidth="1"/>
    <col min="12546" max="12546" width="2.28515625" style="42" customWidth="1"/>
    <col min="12547" max="12547" width="42.140625" style="42" bestFit="1" customWidth="1"/>
    <col min="12548" max="12548" width="5.85546875" style="42" customWidth="1"/>
    <col min="12549" max="12549" width="13.140625" style="42" bestFit="1" customWidth="1"/>
    <col min="12550" max="12550" width="6" style="42" customWidth="1"/>
    <col min="12551" max="12551" width="13.140625" style="42" bestFit="1" customWidth="1"/>
    <col min="12552" max="12552" width="6.140625" style="42" customWidth="1"/>
    <col min="12553" max="12553" width="13.140625" style="42" bestFit="1" customWidth="1"/>
    <col min="12554" max="12554" width="6.140625" style="42" customWidth="1"/>
    <col min="12555" max="12556" width="13.140625" style="42" bestFit="1" customWidth="1"/>
    <col min="12557" max="12557" width="6.140625" style="42" customWidth="1"/>
    <col min="12558" max="12558" width="13.140625" style="42" bestFit="1" customWidth="1"/>
    <col min="12559" max="12559" width="15" style="42" bestFit="1" customWidth="1"/>
    <col min="12560" max="12560" width="5.28515625" style="42" customWidth="1"/>
    <col min="12561" max="12561" width="4.42578125" style="42" customWidth="1"/>
    <col min="12562" max="12562" width="3.85546875" style="42" customWidth="1"/>
    <col min="12563" max="12563" width="5.28515625" style="42" customWidth="1"/>
    <col min="12564" max="12564" width="5" style="42" customWidth="1"/>
    <col min="12565" max="12798" width="14.5703125" style="42"/>
    <col min="12799" max="12799" width="4.140625" style="42" customWidth="1"/>
    <col min="12800" max="12800" width="5.28515625" style="42" customWidth="1"/>
    <col min="12801" max="12801" width="8.7109375" style="42" customWidth="1"/>
    <col min="12802" max="12802" width="2.28515625" style="42" customWidth="1"/>
    <col min="12803" max="12803" width="42.140625" style="42" bestFit="1" customWidth="1"/>
    <col min="12804" max="12804" width="5.85546875" style="42" customWidth="1"/>
    <col min="12805" max="12805" width="13.140625" style="42" bestFit="1" customWidth="1"/>
    <col min="12806" max="12806" width="6" style="42" customWidth="1"/>
    <col min="12807" max="12807" width="13.140625" style="42" bestFit="1" customWidth="1"/>
    <col min="12808" max="12808" width="6.140625" style="42" customWidth="1"/>
    <col min="12809" max="12809" width="13.140625" style="42" bestFit="1" customWidth="1"/>
    <col min="12810" max="12810" width="6.140625" style="42" customWidth="1"/>
    <col min="12811" max="12812" width="13.140625" style="42" bestFit="1" customWidth="1"/>
    <col min="12813" max="12813" width="6.140625" style="42" customWidth="1"/>
    <col min="12814" max="12814" width="13.140625" style="42" bestFit="1" customWidth="1"/>
    <col min="12815" max="12815" width="15" style="42" bestFit="1" customWidth="1"/>
    <col min="12816" max="12816" width="5.28515625" style="42" customWidth="1"/>
    <col min="12817" max="12817" width="4.42578125" style="42" customWidth="1"/>
    <col min="12818" max="12818" width="3.85546875" style="42" customWidth="1"/>
    <col min="12819" max="12819" width="5.28515625" style="42" customWidth="1"/>
    <col min="12820" max="12820" width="5" style="42" customWidth="1"/>
    <col min="12821" max="13054" width="14.5703125" style="42"/>
    <col min="13055" max="13055" width="4.140625" style="42" customWidth="1"/>
    <col min="13056" max="13056" width="5.28515625" style="42" customWidth="1"/>
    <col min="13057" max="13057" width="8.7109375" style="42" customWidth="1"/>
    <col min="13058" max="13058" width="2.28515625" style="42" customWidth="1"/>
    <col min="13059" max="13059" width="42.140625" style="42" bestFit="1" customWidth="1"/>
    <col min="13060" max="13060" width="5.85546875" style="42" customWidth="1"/>
    <col min="13061" max="13061" width="13.140625" style="42" bestFit="1" customWidth="1"/>
    <col min="13062" max="13062" width="6" style="42" customWidth="1"/>
    <col min="13063" max="13063" width="13.140625" style="42" bestFit="1" customWidth="1"/>
    <col min="13064" max="13064" width="6.140625" style="42" customWidth="1"/>
    <col min="13065" max="13065" width="13.140625" style="42" bestFit="1" customWidth="1"/>
    <col min="13066" max="13066" width="6.140625" style="42" customWidth="1"/>
    <col min="13067" max="13068" width="13.140625" style="42" bestFit="1" customWidth="1"/>
    <col min="13069" max="13069" width="6.140625" style="42" customWidth="1"/>
    <col min="13070" max="13070" width="13.140625" style="42" bestFit="1" customWidth="1"/>
    <col min="13071" max="13071" width="15" style="42" bestFit="1" customWidth="1"/>
    <col min="13072" max="13072" width="5.28515625" style="42" customWidth="1"/>
    <col min="13073" max="13073" width="4.42578125" style="42" customWidth="1"/>
    <col min="13074" max="13074" width="3.85546875" style="42" customWidth="1"/>
    <col min="13075" max="13075" width="5.28515625" style="42" customWidth="1"/>
    <col min="13076" max="13076" width="5" style="42" customWidth="1"/>
    <col min="13077" max="13310" width="14.5703125" style="42"/>
    <col min="13311" max="13311" width="4.140625" style="42" customWidth="1"/>
    <col min="13312" max="13312" width="5.28515625" style="42" customWidth="1"/>
    <col min="13313" max="13313" width="8.7109375" style="42" customWidth="1"/>
    <col min="13314" max="13314" width="2.28515625" style="42" customWidth="1"/>
    <col min="13315" max="13315" width="42.140625" style="42" bestFit="1" customWidth="1"/>
    <col min="13316" max="13316" width="5.85546875" style="42" customWidth="1"/>
    <col min="13317" max="13317" width="13.140625" style="42" bestFit="1" customWidth="1"/>
    <col min="13318" max="13318" width="6" style="42" customWidth="1"/>
    <col min="13319" max="13319" width="13.140625" style="42" bestFit="1" customWidth="1"/>
    <col min="13320" max="13320" width="6.140625" style="42" customWidth="1"/>
    <col min="13321" max="13321" width="13.140625" style="42" bestFit="1" customWidth="1"/>
    <col min="13322" max="13322" width="6.140625" style="42" customWidth="1"/>
    <col min="13323" max="13324" width="13.140625" style="42" bestFit="1" customWidth="1"/>
    <col min="13325" max="13325" width="6.140625" style="42" customWidth="1"/>
    <col min="13326" max="13326" width="13.140625" style="42" bestFit="1" customWidth="1"/>
    <col min="13327" max="13327" width="15" style="42" bestFit="1" customWidth="1"/>
    <col min="13328" max="13328" width="5.28515625" style="42" customWidth="1"/>
    <col min="13329" max="13329" width="4.42578125" style="42" customWidth="1"/>
    <col min="13330" max="13330" width="3.85546875" style="42" customWidth="1"/>
    <col min="13331" max="13331" width="5.28515625" style="42" customWidth="1"/>
    <col min="13332" max="13332" width="5" style="42" customWidth="1"/>
    <col min="13333" max="13566" width="14.5703125" style="42"/>
    <col min="13567" max="13567" width="4.140625" style="42" customWidth="1"/>
    <col min="13568" max="13568" width="5.28515625" style="42" customWidth="1"/>
    <col min="13569" max="13569" width="8.7109375" style="42" customWidth="1"/>
    <col min="13570" max="13570" width="2.28515625" style="42" customWidth="1"/>
    <col min="13571" max="13571" width="42.140625" style="42" bestFit="1" customWidth="1"/>
    <col min="13572" max="13572" width="5.85546875" style="42" customWidth="1"/>
    <col min="13573" max="13573" width="13.140625" style="42" bestFit="1" customWidth="1"/>
    <col min="13574" max="13574" width="6" style="42" customWidth="1"/>
    <col min="13575" max="13575" width="13.140625" style="42" bestFit="1" customWidth="1"/>
    <col min="13576" max="13576" width="6.140625" style="42" customWidth="1"/>
    <col min="13577" max="13577" width="13.140625" style="42" bestFit="1" customWidth="1"/>
    <col min="13578" max="13578" width="6.140625" style="42" customWidth="1"/>
    <col min="13579" max="13580" width="13.140625" style="42" bestFit="1" customWidth="1"/>
    <col min="13581" max="13581" width="6.140625" style="42" customWidth="1"/>
    <col min="13582" max="13582" width="13.140625" style="42" bestFit="1" customWidth="1"/>
    <col min="13583" max="13583" width="15" style="42" bestFit="1" customWidth="1"/>
    <col min="13584" max="13584" width="5.28515625" style="42" customWidth="1"/>
    <col min="13585" max="13585" width="4.42578125" style="42" customWidth="1"/>
    <col min="13586" max="13586" width="3.85546875" style="42" customWidth="1"/>
    <col min="13587" max="13587" width="5.28515625" style="42" customWidth="1"/>
    <col min="13588" max="13588" width="5" style="42" customWidth="1"/>
    <col min="13589" max="13822" width="14.5703125" style="42"/>
    <col min="13823" max="13823" width="4.140625" style="42" customWidth="1"/>
    <col min="13824" max="13824" width="5.28515625" style="42" customWidth="1"/>
    <col min="13825" max="13825" width="8.7109375" style="42" customWidth="1"/>
    <col min="13826" max="13826" width="2.28515625" style="42" customWidth="1"/>
    <col min="13827" max="13827" width="42.140625" style="42" bestFit="1" customWidth="1"/>
    <col min="13828" max="13828" width="5.85546875" style="42" customWidth="1"/>
    <col min="13829" max="13829" width="13.140625" style="42" bestFit="1" customWidth="1"/>
    <col min="13830" max="13830" width="6" style="42" customWidth="1"/>
    <col min="13831" max="13831" width="13.140625" style="42" bestFit="1" customWidth="1"/>
    <col min="13832" max="13832" width="6.140625" style="42" customWidth="1"/>
    <col min="13833" max="13833" width="13.140625" style="42" bestFit="1" customWidth="1"/>
    <col min="13834" max="13834" width="6.140625" style="42" customWidth="1"/>
    <col min="13835" max="13836" width="13.140625" style="42" bestFit="1" customWidth="1"/>
    <col min="13837" max="13837" width="6.140625" style="42" customWidth="1"/>
    <col min="13838" max="13838" width="13.140625" style="42" bestFit="1" customWidth="1"/>
    <col min="13839" max="13839" width="15" style="42" bestFit="1" customWidth="1"/>
    <col min="13840" max="13840" width="5.28515625" style="42" customWidth="1"/>
    <col min="13841" max="13841" width="4.42578125" style="42" customWidth="1"/>
    <col min="13842" max="13842" width="3.85546875" style="42" customWidth="1"/>
    <col min="13843" max="13843" width="5.28515625" style="42" customWidth="1"/>
    <col min="13844" max="13844" width="5" style="42" customWidth="1"/>
    <col min="13845" max="14078" width="14.5703125" style="42"/>
    <col min="14079" max="14079" width="4.140625" style="42" customWidth="1"/>
    <col min="14080" max="14080" width="5.28515625" style="42" customWidth="1"/>
    <col min="14081" max="14081" width="8.7109375" style="42" customWidth="1"/>
    <col min="14082" max="14082" width="2.28515625" style="42" customWidth="1"/>
    <col min="14083" max="14083" width="42.140625" style="42" bestFit="1" customWidth="1"/>
    <col min="14084" max="14084" width="5.85546875" style="42" customWidth="1"/>
    <col min="14085" max="14085" width="13.140625" style="42" bestFit="1" customWidth="1"/>
    <col min="14086" max="14086" width="6" style="42" customWidth="1"/>
    <col min="14087" max="14087" width="13.140625" style="42" bestFit="1" customWidth="1"/>
    <col min="14088" max="14088" width="6.140625" style="42" customWidth="1"/>
    <col min="14089" max="14089" width="13.140625" style="42" bestFit="1" customWidth="1"/>
    <col min="14090" max="14090" width="6.140625" style="42" customWidth="1"/>
    <col min="14091" max="14092" width="13.140625" style="42" bestFit="1" customWidth="1"/>
    <col min="14093" max="14093" width="6.140625" style="42" customWidth="1"/>
    <col min="14094" max="14094" width="13.140625" style="42" bestFit="1" customWidth="1"/>
    <col min="14095" max="14095" width="15" style="42" bestFit="1" customWidth="1"/>
    <col min="14096" max="14096" width="5.28515625" style="42" customWidth="1"/>
    <col min="14097" max="14097" width="4.42578125" style="42" customWidth="1"/>
    <col min="14098" max="14098" width="3.85546875" style="42" customWidth="1"/>
    <col min="14099" max="14099" width="5.28515625" style="42" customWidth="1"/>
    <col min="14100" max="14100" width="5" style="42" customWidth="1"/>
    <col min="14101" max="14334" width="14.5703125" style="42"/>
    <col min="14335" max="14335" width="4.140625" style="42" customWidth="1"/>
    <col min="14336" max="14336" width="5.28515625" style="42" customWidth="1"/>
    <col min="14337" max="14337" width="8.7109375" style="42" customWidth="1"/>
    <col min="14338" max="14338" width="2.28515625" style="42" customWidth="1"/>
    <col min="14339" max="14339" width="42.140625" style="42" bestFit="1" customWidth="1"/>
    <col min="14340" max="14340" width="5.85546875" style="42" customWidth="1"/>
    <col min="14341" max="14341" width="13.140625" style="42" bestFit="1" customWidth="1"/>
    <col min="14342" max="14342" width="6" style="42" customWidth="1"/>
    <col min="14343" max="14343" width="13.140625" style="42" bestFit="1" customWidth="1"/>
    <col min="14344" max="14344" width="6.140625" style="42" customWidth="1"/>
    <col min="14345" max="14345" width="13.140625" style="42" bestFit="1" customWidth="1"/>
    <col min="14346" max="14346" width="6.140625" style="42" customWidth="1"/>
    <col min="14347" max="14348" width="13.140625" style="42" bestFit="1" customWidth="1"/>
    <col min="14349" max="14349" width="6.140625" style="42" customWidth="1"/>
    <col min="14350" max="14350" width="13.140625" style="42" bestFit="1" customWidth="1"/>
    <col min="14351" max="14351" width="15" style="42" bestFit="1" customWidth="1"/>
    <col min="14352" max="14352" width="5.28515625" style="42" customWidth="1"/>
    <col min="14353" max="14353" width="4.42578125" style="42" customWidth="1"/>
    <col min="14354" max="14354" width="3.85546875" style="42" customWidth="1"/>
    <col min="14355" max="14355" width="5.28515625" style="42" customWidth="1"/>
    <col min="14356" max="14356" width="5" style="42" customWidth="1"/>
    <col min="14357" max="14590" width="14.5703125" style="42"/>
    <col min="14591" max="14591" width="4.140625" style="42" customWidth="1"/>
    <col min="14592" max="14592" width="5.28515625" style="42" customWidth="1"/>
    <col min="14593" max="14593" width="8.7109375" style="42" customWidth="1"/>
    <col min="14594" max="14594" width="2.28515625" style="42" customWidth="1"/>
    <col min="14595" max="14595" width="42.140625" style="42" bestFit="1" customWidth="1"/>
    <col min="14596" max="14596" width="5.85546875" style="42" customWidth="1"/>
    <col min="14597" max="14597" width="13.140625" style="42" bestFit="1" customWidth="1"/>
    <col min="14598" max="14598" width="6" style="42" customWidth="1"/>
    <col min="14599" max="14599" width="13.140625" style="42" bestFit="1" customWidth="1"/>
    <col min="14600" max="14600" width="6.140625" style="42" customWidth="1"/>
    <col min="14601" max="14601" width="13.140625" style="42" bestFit="1" customWidth="1"/>
    <col min="14602" max="14602" width="6.140625" style="42" customWidth="1"/>
    <col min="14603" max="14604" width="13.140625" style="42" bestFit="1" customWidth="1"/>
    <col min="14605" max="14605" width="6.140625" style="42" customWidth="1"/>
    <col min="14606" max="14606" width="13.140625" style="42" bestFit="1" customWidth="1"/>
    <col min="14607" max="14607" width="15" style="42" bestFit="1" customWidth="1"/>
    <col min="14608" max="14608" width="5.28515625" style="42" customWidth="1"/>
    <col min="14609" max="14609" width="4.42578125" style="42" customWidth="1"/>
    <col min="14610" max="14610" width="3.85546875" style="42" customWidth="1"/>
    <col min="14611" max="14611" width="5.28515625" style="42" customWidth="1"/>
    <col min="14612" max="14612" width="5" style="42" customWidth="1"/>
    <col min="14613" max="14846" width="14.5703125" style="42"/>
    <col min="14847" max="14847" width="4.140625" style="42" customWidth="1"/>
    <col min="14848" max="14848" width="5.28515625" style="42" customWidth="1"/>
    <col min="14849" max="14849" width="8.7109375" style="42" customWidth="1"/>
    <col min="14850" max="14850" width="2.28515625" style="42" customWidth="1"/>
    <col min="14851" max="14851" width="42.140625" style="42" bestFit="1" customWidth="1"/>
    <col min="14852" max="14852" width="5.85546875" style="42" customWidth="1"/>
    <col min="14853" max="14853" width="13.140625" style="42" bestFit="1" customWidth="1"/>
    <col min="14854" max="14854" width="6" style="42" customWidth="1"/>
    <col min="14855" max="14855" width="13.140625" style="42" bestFit="1" customWidth="1"/>
    <col min="14856" max="14856" width="6.140625" style="42" customWidth="1"/>
    <col min="14857" max="14857" width="13.140625" style="42" bestFit="1" customWidth="1"/>
    <col min="14858" max="14858" width="6.140625" style="42" customWidth="1"/>
    <col min="14859" max="14860" width="13.140625" style="42" bestFit="1" customWidth="1"/>
    <col min="14861" max="14861" width="6.140625" style="42" customWidth="1"/>
    <col min="14862" max="14862" width="13.140625" style="42" bestFit="1" customWidth="1"/>
    <col min="14863" max="14863" width="15" style="42" bestFit="1" customWidth="1"/>
    <col min="14864" max="14864" width="5.28515625" style="42" customWidth="1"/>
    <col min="14865" max="14865" width="4.42578125" style="42" customWidth="1"/>
    <col min="14866" max="14866" width="3.85546875" style="42" customWidth="1"/>
    <col min="14867" max="14867" width="5.28515625" style="42" customWidth="1"/>
    <col min="14868" max="14868" width="5" style="42" customWidth="1"/>
    <col min="14869" max="15102" width="14.5703125" style="42"/>
    <col min="15103" max="15103" width="4.140625" style="42" customWidth="1"/>
    <col min="15104" max="15104" width="5.28515625" style="42" customWidth="1"/>
    <col min="15105" max="15105" width="8.7109375" style="42" customWidth="1"/>
    <col min="15106" max="15106" width="2.28515625" style="42" customWidth="1"/>
    <col min="15107" max="15107" width="42.140625" style="42" bestFit="1" customWidth="1"/>
    <col min="15108" max="15108" width="5.85546875" style="42" customWidth="1"/>
    <col min="15109" max="15109" width="13.140625" style="42" bestFit="1" customWidth="1"/>
    <col min="15110" max="15110" width="6" style="42" customWidth="1"/>
    <col min="15111" max="15111" width="13.140625" style="42" bestFit="1" customWidth="1"/>
    <col min="15112" max="15112" width="6.140625" style="42" customWidth="1"/>
    <col min="15113" max="15113" width="13.140625" style="42" bestFit="1" customWidth="1"/>
    <col min="15114" max="15114" width="6.140625" style="42" customWidth="1"/>
    <col min="15115" max="15116" width="13.140625" style="42" bestFit="1" customWidth="1"/>
    <col min="15117" max="15117" width="6.140625" style="42" customWidth="1"/>
    <col min="15118" max="15118" width="13.140625" style="42" bestFit="1" customWidth="1"/>
    <col min="15119" max="15119" width="15" style="42" bestFit="1" customWidth="1"/>
    <col min="15120" max="15120" width="5.28515625" style="42" customWidth="1"/>
    <col min="15121" max="15121" width="4.42578125" style="42" customWidth="1"/>
    <col min="15122" max="15122" width="3.85546875" style="42" customWidth="1"/>
    <col min="15123" max="15123" width="5.28515625" style="42" customWidth="1"/>
    <col min="15124" max="15124" width="5" style="42" customWidth="1"/>
    <col min="15125" max="15358" width="14.5703125" style="42"/>
    <col min="15359" max="15359" width="4.140625" style="42" customWidth="1"/>
    <col min="15360" max="15360" width="5.28515625" style="42" customWidth="1"/>
    <col min="15361" max="15361" width="8.7109375" style="42" customWidth="1"/>
    <col min="15362" max="15362" width="2.28515625" style="42" customWidth="1"/>
    <col min="15363" max="15363" width="42.140625" style="42" bestFit="1" customWidth="1"/>
    <col min="15364" max="15364" width="5.85546875" style="42" customWidth="1"/>
    <col min="15365" max="15365" width="13.140625" style="42" bestFit="1" customWidth="1"/>
    <col min="15366" max="15366" width="6" style="42" customWidth="1"/>
    <col min="15367" max="15367" width="13.140625" style="42" bestFit="1" customWidth="1"/>
    <col min="15368" max="15368" width="6.140625" style="42" customWidth="1"/>
    <col min="15369" max="15369" width="13.140625" style="42" bestFit="1" customWidth="1"/>
    <col min="15370" max="15370" width="6.140625" style="42" customWidth="1"/>
    <col min="15371" max="15372" width="13.140625" style="42" bestFit="1" customWidth="1"/>
    <col min="15373" max="15373" width="6.140625" style="42" customWidth="1"/>
    <col min="15374" max="15374" width="13.140625" style="42" bestFit="1" customWidth="1"/>
    <col min="15375" max="15375" width="15" style="42" bestFit="1" customWidth="1"/>
    <col min="15376" max="15376" width="5.28515625" style="42" customWidth="1"/>
    <col min="15377" max="15377" width="4.42578125" style="42" customWidth="1"/>
    <col min="15378" max="15378" width="3.85546875" style="42" customWidth="1"/>
    <col min="15379" max="15379" width="5.28515625" style="42" customWidth="1"/>
    <col min="15380" max="15380" width="5" style="42" customWidth="1"/>
    <col min="15381" max="15614" width="14.5703125" style="42"/>
    <col min="15615" max="15615" width="4.140625" style="42" customWidth="1"/>
    <col min="15616" max="15616" width="5.28515625" style="42" customWidth="1"/>
    <col min="15617" max="15617" width="8.7109375" style="42" customWidth="1"/>
    <col min="15618" max="15618" width="2.28515625" style="42" customWidth="1"/>
    <col min="15619" max="15619" width="42.140625" style="42" bestFit="1" customWidth="1"/>
    <col min="15620" max="15620" width="5.85546875" style="42" customWidth="1"/>
    <col min="15621" max="15621" width="13.140625" style="42" bestFit="1" customWidth="1"/>
    <col min="15622" max="15622" width="6" style="42" customWidth="1"/>
    <col min="15623" max="15623" width="13.140625" style="42" bestFit="1" customWidth="1"/>
    <col min="15624" max="15624" width="6.140625" style="42" customWidth="1"/>
    <col min="15625" max="15625" width="13.140625" style="42" bestFit="1" customWidth="1"/>
    <col min="15626" max="15626" width="6.140625" style="42" customWidth="1"/>
    <col min="15627" max="15628" width="13.140625" style="42" bestFit="1" customWidth="1"/>
    <col min="15629" max="15629" width="6.140625" style="42" customWidth="1"/>
    <col min="15630" max="15630" width="13.140625" style="42" bestFit="1" customWidth="1"/>
    <col min="15631" max="15631" width="15" style="42" bestFit="1" customWidth="1"/>
    <col min="15632" max="15632" width="5.28515625" style="42" customWidth="1"/>
    <col min="15633" max="15633" width="4.42578125" style="42" customWidth="1"/>
    <col min="15634" max="15634" width="3.85546875" style="42" customWidth="1"/>
    <col min="15635" max="15635" width="5.28515625" style="42" customWidth="1"/>
    <col min="15636" max="15636" width="5" style="42" customWidth="1"/>
    <col min="15637" max="15870" width="14.5703125" style="42"/>
    <col min="15871" max="15871" width="4.140625" style="42" customWidth="1"/>
    <col min="15872" max="15872" width="5.28515625" style="42" customWidth="1"/>
    <col min="15873" max="15873" width="8.7109375" style="42" customWidth="1"/>
    <col min="15874" max="15874" width="2.28515625" style="42" customWidth="1"/>
    <col min="15875" max="15875" width="42.140625" style="42" bestFit="1" customWidth="1"/>
    <col min="15876" max="15876" width="5.85546875" style="42" customWidth="1"/>
    <col min="15877" max="15877" width="13.140625" style="42" bestFit="1" customWidth="1"/>
    <col min="15878" max="15878" width="6" style="42" customWidth="1"/>
    <col min="15879" max="15879" width="13.140625" style="42" bestFit="1" customWidth="1"/>
    <col min="15880" max="15880" width="6.140625" style="42" customWidth="1"/>
    <col min="15881" max="15881" width="13.140625" style="42" bestFit="1" customWidth="1"/>
    <col min="15882" max="15882" width="6.140625" style="42" customWidth="1"/>
    <col min="15883" max="15884" width="13.140625" style="42" bestFit="1" customWidth="1"/>
    <col min="15885" max="15885" width="6.140625" style="42" customWidth="1"/>
    <col min="15886" max="15886" width="13.140625" style="42" bestFit="1" customWidth="1"/>
    <col min="15887" max="15887" width="15" style="42" bestFit="1" customWidth="1"/>
    <col min="15888" max="15888" width="5.28515625" style="42" customWidth="1"/>
    <col min="15889" max="15889" width="4.42578125" style="42" customWidth="1"/>
    <col min="15890" max="15890" width="3.85546875" style="42" customWidth="1"/>
    <col min="15891" max="15891" width="5.28515625" style="42" customWidth="1"/>
    <col min="15892" max="15892" width="5" style="42" customWidth="1"/>
    <col min="15893" max="16126" width="14.5703125" style="42"/>
    <col min="16127" max="16127" width="4.140625" style="42" customWidth="1"/>
    <col min="16128" max="16128" width="5.28515625" style="42" customWidth="1"/>
    <col min="16129" max="16129" width="8.7109375" style="42" customWidth="1"/>
    <col min="16130" max="16130" width="2.28515625" style="42" customWidth="1"/>
    <col min="16131" max="16131" width="42.140625" style="42" bestFit="1" customWidth="1"/>
    <col min="16132" max="16132" width="5.85546875" style="42" customWidth="1"/>
    <col min="16133" max="16133" width="13.140625" style="42" bestFit="1" customWidth="1"/>
    <col min="16134" max="16134" width="6" style="42" customWidth="1"/>
    <col min="16135" max="16135" width="13.140625" style="42" bestFit="1" customWidth="1"/>
    <col min="16136" max="16136" width="6.140625" style="42" customWidth="1"/>
    <col min="16137" max="16137" width="13.140625" style="42" bestFit="1" customWidth="1"/>
    <col min="16138" max="16138" width="6.140625" style="42" customWidth="1"/>
    <col min="16139" max="16140" width="13.140625" style="42" bestFit="1" customWidth="1"/>
    <col min="16141" max="16141" width="6.140625" style="42" customWidth="1"/>
    <col min="16142" max="16142" width="13.140625" style="42" bestFit="1" customWidth="1"/>
    <col min="16143" max="16143" width="15" style="42" bestFit="1" customWidth="1"/>
    <col min="16144" max="16144" width="5.28515625" style="42" customWidth="1"/>
    <col min="16145" max="16145" width="4.42578125" style="42" customWidth="1"/>
    <col min="16146" max="16146" width="3.85546875" style="42" customWidth="1"/>
    <col min="16147" max="16147" width="5.28515625" style="42" customWidth="1"/>
    <col min="16148" max="16148" width="5" style="42" customWidth="1"/>
    <col min="16149" max="16384" width="14.5703125" style="42"/>
  </cols>
  <sheetData>
    <row r="1" spans="1:21" s="19" customFormat="1" ht="12.75" customHeight="1" x14ac:dyDescent="0.2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53"/>
      <c r="K1" s="53"/>
      <c r="L1" s="53"/>
      <c r="M1" s="53"/>
      <c r="N1" s="53"/>
      <c r="O1" s="53"/>
      <c r="P1" s="53"/>
      <c r="Q1" s="53"/>
      <c r="R1" s="53"/>
      <c r="S1" s="53"/>
    </row>
    <row r="2" spans="1:21" s="19" customFormat="1" ht="12.75" customHeight="1" x14ac:dyDescent="0.2">
      <c r="A2" s="87" t="s">
        <v>302</v>
      </c>
      <c r="B2" s="87"/>
      <c r="C2" s="87"/>
      <c r="D2" s="87"/>
      <c r="E2" s="87"/>
      <c r="F2" s="87"/>
      <c r="G2" s="87"/>
      <c r="H2" s="87"/>
      <c r="I2" s="87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spans="1:21" s="19" customFormat="1" ht="12.75" customHeight="1" thickBot="1" x14ac:dyDescent="0.25">
      <c r="A3" s="71"/>
      <c r="B3" s="72"/>
      <c r="C3" s="72"/>
      <c r="D3" s="13"/>
      <c r="E3" s="73"/>
      <c r="F3" s="73"/>
      <c r="G3" s="73"/>
      <c r="H3" s="56"/>
      <c r="I3" s="73"/>
      <c r="J3" s="56"/>
      <c r="K3" s="55"/>
      <c r="L3" s="56"/>
      <c r="M3" s="56"/>
      <c r="N3" s="56"/>
      <c r="O3" s="56"/>
      <c r="P3" s="56"/>
      <c r="Q3" s="55"/>
      <c r="R3" s="56"/>
      <c r="S3" s="55"/>
    </row>
    <row r="4" spans="1:21" s="36" customFormat="1" ht="12.75" customHeight="1" x14ac:dyDescent="0.2">
      <c r="A4" s="22"/>
      <c r="B4" s="1"/>
      <c r="C4" s="1"/>
      <c r="D4" s="23"/>
      <c r="E4" s="23"/>
      <c r="F4" s="2"/>
      <c r="G4" s="3"/>
      <c r="H4" s="25"/>
      <c r="I4" s="63"/>
      <c r="J4" s="25"/>
      <c r="K4" s="28"/>
      <c r="L4" s="25"/>
      <c r="M4" s="28"/>
      <c r="N4" s="25"/>
      <c r="O4" s="28"/>
      <c r="P4" s="25"/>
      <c r="Q4" s="28"/>
      <c r="R4" s="25"/>
      <c r="S4" s="28"/>
      <c r="T4" s="35"/>
    </row>
    <row r="5" spans="1:21" s="36" customFormat="1" ht="12.75" customHeight="1" x14ac:dyDescent="0.2">
      <c r="A5" s="24"/>
      <c r="B5" s="26"/>
      <c r="C5" s="26"/>
      <c r="D5" s="25"/>
      <c r="E5" s="25" t="s">
        <v>20</v>
      </c>
      <c r="F5" s="28" t="s">
        <v>2</v>
      </c>
      <c r="G5" s="4" t="s">
        <v>248</v>
      </c>
      <c r="H5" s="29"/>
      <c r="I5" s="64"/>
      <c r="J5" s="29"/>
      <c r="K5" s="28"/>
      <c r="L5" s="29"/>
      <c r="M5" s="25"/>
      <c r="N5" s="29"/>
      <c r="O5" s="25"/>
      <c r="P5" s="25"/>
      <c r="Q5" s="28"/>
      <c r="R5" s="25"/>
      <c r="S5" s="28"/>
      <c r="T5" s="35"/>
      <c r="U5" s="37"/>
    </row>
    <row r="6" spans="1:21" s="36" customFormat="1" ht="12.75" customHeight="1" x14ac:dyDescent="0.2">
      <c r="A6" s="30" t="s">
        <v>7</v>
      </c>
      <c r="B6" s="26" t="s">
        <v>8</v>
      </c>
      <c r="C6" s="31"/>
      <c r="D6" s="25" t="s">
        <v>9</v>
      </c>
      <c r="E6" s="28" t="s">
        <v>2</v>
      </c>
      <c r="F6" s="28" t="s">
        <v>245</v>
      </c>
      <c r="G6" s="4" t="s">
        <v>234</v>
      </c>
      <c r="H6" s="29"/>
      <c r="I6" s="64" t="s">
        <v>249</v>
      </c>
      <c r="J6" s="29"/>
      <c r="K6" s="28"/>
      <c r="L6" s="25"/>
      <c r="M6" s="28"/>
      <c r="N6" s="25"/>
      <c r="O6" s="28"/>
      <c r="P6" s="25"/>
      <c r="Q6" s="28"/>
      <c r="R6" s="25"/>
      <c r="S6" s="28"/>
      <c r="T6" s="35"/>
      <c r="U6" s="37"/>
    </row>
    <row r="7" spans="1:21" s="36" customFormat="1" ht="12.75" customHeight="1" x14ac:dyDescent="0.2">
      <c r="A7" s="30" t="s">
        <v>10</v>
      </c>
      <c r="B7" s="26" t="s">
        <v>11</v>
      </c>
      <c r="C7" s="26"/>
      <c r="D7" s="25" t="s">
        <v>12</v>
      </c>
      <c r="E7" s="25" t="s">
        <v>303</v>
      </c>
      <c r="F7" s="28" t="s">
        <v>247</v>
      </c>
      <c r="G7" s="4" t="s">
        <v>224</v>
      </c>
      <c r="H7" s="25"/>
      <c r="I7" s="64" t="s">
        <v>250</v>
      </c>
      <c r="J7" s="25"/>
      <c r="K7" s="28"/>
      <c r="L7" s="25"/>
      <c r="M7" s="28"/>
      <c r="N7" s="25"/>
      <c r="O7" s="28"/>
      <c r="P7" s="25"/>
      <c r="Q7" s="28"/>
      <c r="R7" s="25"/>
      <c r="S7" s="28"/>
      <c r="T7" s="35"/>
      <c r="U7" s="37"/>
    </row>
    <row r="8" spans="1:21" s="36" customFormat="1" ht="12.75" customHeight="1" thickBot="1" x14ac:dyDescent="0.25">
      <c r="A8" s="32"/>
      <c r="B8" s="5"/>
      <c r="C8" s="5"/>
      <c r="D8" s="33"/>
      <c r="E8" s="33"/>
      <c r="F8" s="6"/>
      <c r="G8" s="7"/>
      <c r="H8" s="25"/>
      <c r="I8" s="65"/>
      <c r="J8" s="25"/>
      <c r="K8" s="28"/>
      <c r="L8" s="25"/>
      <c r="M8" s="28"/>
      <c r="N8" s="25"/>
      <c r="O8" s="28"/>
      <c r="P8" s="25"/>
      <c r="Q8" s="28"/>
      <c r="R8" s="25"/>
      <c r="S8" s="28"/>
      <c r="T8" s="38"/>
    </row>
    <row r="9" spans="1:21" ht="12.75" customHeight="1" thickBot="1" x14ac:dyDescent="0.25"/>
    <row r="10" spans="1:21" ht="13.5" customHeight="1" thickBot="1" x14ac:dyDescent="0.25">
      <c r="A10" s="88" t="s">
        <v>74</v>
      </c>
      <c r="B10" s="89"/>
      <c r="C10" s="89"/>
      <c r="D10" s="89"/>
      <c r="E10" s="89"/>
      <c r="F10" s="89"/>
      <c r="G10" s="89"/>
      <c r="H10" s="89"/>
      <c r="I10" s="90"/>
      <c r="U10" s="45"/>
    </row>
    <row r="12" spans="1:21" ht="12.75" customHeight="1" x14ac:dyDescent="0.2">
      <c r="A12" s="44"/>
      <c r="C12" s="42"/>
      <c r="D12" s="42" t="s">
        <v>21</v>
      </c>
      <c r="F12" s="44"/>
      <c r="G12" s="44"/>
      <c r="H12" s="43"/>
      <c r="I12" s="46"/>
    </row>
    <row r="13" spans="1:21" ht="12.75" customHeight="1" x14ac:dyDescent="0.2">
      <c r="A13" s="44"/>
      <c r="C13" s="42"/>
      <c r="D13" s="42" t="s">
        <v>15</v>
      </c>
      <c r="F13" s="44"/>
      <c r="G13" s="44"/>
      <c r="H13" s="43"/>
      <c r="M13" s="44"/>
      <c r="O13" s="44"/>
    </row>
    <row r="14" spans="1:21" ht="12.75" customHeight="1" x14ac:dyDescent="0.2">
      <c r="A14" s="14"/>
      <c r="B14" s="8">
        <v>1</v>
      </c>
      <c r="C14" s="57"/>
      <c r="D14" s="13" t="s">
        <v>75</v>
      </c>
      <c r="E14" s="9">
        <v>1</v>
      </c>
      <c r="F14" s="9">
        <v>354537.21226108319</v>
      </c>
      <c r="G14" s="9"/>
      <c r="H14" s="43"/>
      <c r="I14" s="58"/>
      <c r="J14" s="43"/>
      <c r="K14" s="43"/>
      <c r="L14" s="43"/>
      <c r="M14" s="43"/>
      <c r="N14" s="43"/>
      <c r="O14" s="43"/>
      <c r="P14" s="43"/>
      <c r="Q14" s="43"/>
      <c r="R14" s="43"/>
      <c r="S14" s="43"/>
    </row>
    <row r="15" spans="1:21" ht="12.75" customHeight="1" x14ac:dyDescent="0.2">
      <c r="A15" s="14"/>
      <c r="B15" s="8">
        <v>2</v>
      </c>
      <c r="C15" s="57"/>
      <c r="D15" s="13" t="s">
        <v>103</v>
      </c>
      <c r="E15" s="9">
        <v>1</v>
      </c>
      <c r="F15" s="9">
        <v>268500.2199437099</v>
      </c>
      <c r="G15" s="9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</row>
    <row r="16" spans="1:21" ht="12.75" customHeight="1" x14ac:dyDescent="0.2">
      <c r="A16" s="14"/>
      <c r="B16" s="8">
        <v>3</v>
      </c>
      <c r="C16" s="57"/>
      <c r="D16" s="13" t="s">
        <v>244</v>
      </c>
      <c r="E16" s="9">
        <v>1</v>
      </c>
      <c r="F16" s="9">
        <v>263508.80835802294</v>
      </c>
      <c r="G16" s="9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</row>
    <row r="17" spans="1:19" ht="12.75" customHeight="1" x14ac:dyDescent="0.2">
      <c r="A17" s="14"/>
      <c r="B17" s="8">
        <v>4</v>
      </c>
      <c r="C17" s="57"/>
      <c r="D17" s="13" t="s">
        <v>243</v>
      </c>
      <c r="E17" s="9">
        <v>1</v>
      </c>
      <c r="F17" s="9">
        <v>263508.80835802294</v>
      </c>
      <c r="G17" s="9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</row>
    <row r="18" spans="1:19" ht="12.75" customHeight="1" x14ac:dyDescent="0.2">
      <c r="A18" s="14"/>
      <c r="B18" s="8">
        <v>5</v>
      </c>
      <c r="C18" s="57"/>
      <c r="D18" s="13" t="s">
        <v>242</v>
      </c>
      <c r="E18" s="9">
        <v>1</v>
      </c>
      <c r="F18" s="9">
        <v>263508.80835802294</v>
      </c>
      <c r="G18" s="9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</row>
    <row r="19" spans="1:19" ht="12.75" customHeight="1" x14ac:dyDescent="0.2">
      <c r="A19" s="14"/>
      <c r="B19" s="8">
        <v>6</v>
      </c>
      <c r="C19" s="57"/>
      <c r="D19" s="13" t="s">
        <v>252</v>
      </c>
      <c r="E19" s="9">
        <v>1</v>
      </c>
      <c r="F19" s="9">
        <v>232104</v>
      </c>
      <c r="G19" s="9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</row>
    <row r="20" spans="1:19" ht="12.75" customHeight="1" x14ac:dyDescent="0.2">
      <c r="A20" s="14"/>
      <c r="B20" s="8">
        <v>7</v>
      </c>
      <c r="C20" s="57"/>
      <c r="D20" s="13" t="s">
        <v>196</v>
      </c>
      <c r="E20" s="9">
        <v>1</v>
      </c>
      <c r="F20" s="9">
        <v>231054.87021069339</v>
      </c>
      <c r="G20" s="9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</row>
    <row r="21" spans="1:19" ht="12.75" customHeight="1" x14ac:dyDescent="0.2">
      <c r="A21" s="14"/>
      <c r="B21" s="8">
        <v>8</v>
      </c>
      <c r="C21" s="57"/>
      <c r="D21" s="13" t="s">
        <v>76</v>
      </c>
      <c r="E21" s="9">
        <v>1</v>
      </c>
      <c r="F21" s="9">
        <v>225261.41696427649</v>
      </c>
      <c r="G21" s="9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</row>
    <row r="22" spans="1:19" ht="12.75" customHeight="1" x14ac:dyDescent="0.2">
      <c r="A22" s="14"/>
      <c r="B22" s="8">
        <v>9</v>
      </c>
      <c r="C22" s="57"/>
      <c r="D22" s="13" t="s">
        <v>195</v>
      </c>
      <c r="E22" s="9">
        <v>1</v>
      </c>
      <c r="F22" s="9">
        <v>225261.41696427649</v>
      </c>
      <c r="G22" s="9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</row>
    <row r="23" spans="1:19" ht="12.75" customHeight="1" x14ac:dyDescent="0.2">
      <c r="A23" s="14"/>
      <c r="B23" s="8">
        <v>10</v>
      </c>
      <c r="C23" s="57"/>
      <c r="D23" s="13" t="s">
        <v>107</v>
      </c>
      <c r="E23" s="9">
        <v>1</v>
      </c>
      <c r="F23" s="9">
        <v>225261.41696427649</v>
      </c>
      <c r="G23" s="9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</row>
    <row r="24" spans="1:19" ht="12.75" customHeight="1" x14ac:dyDescent="0.2">
      <c r="A24" s="14"/>
      <c r="B24" s="8">
        <v>11</v>
      </c>
      <c r="C24" s="57"/>
      <c r="D24" s="13" t="s">
        <v>241</v>
      </c>
      <c r="E24" s="9">
        <v>1</v>
      </c>
      <c r="F24" s="9">
        <v>221840.08510530693</v>
      </c>
      <c r="G24" s="9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</row>
    <row r="25" spans="1:19" ht="12.75" customHeight="1" x14ac:dyDescent="0.2">
      <c r="A25" s="14"/>
      <c r="B25" s="8">
        <v>12</v>
      </c>
      <c r="C25" s="57"/>
      <c r="D25" s="13" t="s">
        <v>59</v>
      </c>
      <c r="E25" s="9">
        <v>1</v>
      </c>
      <c r="F25" s="9">
        <v>221840.08510530693</v>
      </c>
      <c r="G25" s="9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</row>
    <row r="26" spans="1:19" ht="12.75" customHeight="1" x14ac:dyDescent="0.2">
      <c r="A26" s="14"/>
      <c r="B26" s="8">
        <v>13</v>
      </c>
      <c r="C26" s="57"/>
      <c r="D26" s="13" t="s">
        <v>77</v>
      </c>
      <c r="E26" s="9">
        <v>1</v>
      </c>
      <c r="F26" s="9">
        <v>221840.08510530693</v>
      </c>
      <c r="G26" s="9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</row>
    <row r="27" spans="1:19" ht="12.75" customHeight="1" x14ac:dyDescent="0.2">
      <c r="A27" s="14"/>
      <c r="B27" s="8">
        <v>14</v>
      </c>
      <c r="C27" s="57"/>
      <c r="D27" s="13" t="s">
        <v>78</v>
      </c>
      <c r="E27" s="9">
        <v>8</v>
      </c>
      <c r="F27" s="9">
        <v>214997.42138736779</v>
      </c>
      <c r="G27" s="9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</row>
    <row r="28" spans="1:19" ht="12.75" customHeight="1" x14ac:dyDescent="0.25">
      <c r="A28" s="14"/>
      <c r="B28" s="8">
        <v>15</v>
      </c>
      <c r="C28" s="77"/>
      <c r="D28" s="13" t="s">
        <v>29</v>
      </c>
      <c r="E28" s="45">
        <v>107</v>
      </c>
      <c r="F28" s="78"/>
      <c r="G28" s="9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</row>
    <row r="29" spans="1:19" ht="12.75" customHeight="1" x14ac:dyDescent="0.25">
      <c r="A29" s="14"/>
      <c r="B29" s="79"/>
      <c r="C29" s="77"/>
      <c r="D29" s="13" t="s">
        <v>254</v>
      </c>
      <c r="E29" s="45"/>
      <c r="F29" s="80">
        <v>207294.23902410339</v>
      </c>
      <c r="G29" s="9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</row>
    <row r="30" spans="1:19" ht="12.75" customHeight="1" x14ac:dyDescent="0.25">
      <c r="A30" s="14"/>
      <c r="B30" s="79"/>
      <c r="C30" s="77"/>
      <c r="D30" s="13" t="s">
        <v>255</v>
      </c>
      <c r="E30" s="45"/>
      <c r="F30" s="80">
        <v>181097.06043540829</v>
      </c>
      <c r="G30" s="9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</row>
    <row r="31" spans="1:19" ht="12.75" customHeight="1" x14ac:dyDescent="0.25">
      <c r="A31" s="14"/>
      <c r="B31" s="79"/>
      <c r="C31" s="77"/>
      <c r="D31" s="13" t="s">
        <v>256</v>
      </c>
      <c r="E31" s="45"/>
      <c r="F31" s="80">
        <v>167381.95432979171</v>
      </c>
      <c r="G31" s="9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</row>
    <row r="32" spans="1:19" ht="12.75" customHeight="1" x14ac:dyDescent="0.25">
      <c r="A32" s="14"/>
      <c r="B32" s="79"/>
      <c r="C32" s="77"/>
      <c r="D32" s="13" t="s">
        <v>30</v>
      </c>
      <c r="E32" s="45"/>
      <c r="F32" s="80">
        <v>135750.36679921192</v>
      </c>
      <c r="G32" s="9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</row>
    <row r="33" spans="1:19" ht="12.75" customHeight="1" x14ac:dyDescent="0.25">
      <c r="A33" s="14"/>
      <c r="B33" s="79"/>
      <c r="C33" s="77"/>
      <c r="D33" s="13" t="s">
        <v>31</v>
      </c>
      <c r="E33" s="45"/>
      <c r="F33" s="80">
        <v>123019.58063001389</v>
      </c>
      <c r="G33" s="9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</row>
    <row r="34" spans="1:19" ht="12.75" customHeight="1" x14ac:dyDescent="0.25">
      <c r="A34" s="14"/>
      <c r="B34" s="79"/>
      <c r="C34" s="77"/>
      <c r="D34" s="13" t="s">
        <v>294</v>
      </c>
      <c r="E34" s="45"/>
      <c r="F34" s="80">
        <v>115000</v>
      </c>
      <c r="G34" s="9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</row>
    <row r="35" spans="1:19" ht="12.75" customHeight="1" x14ac:dyDescent="0.25">
      <c r="A35" s="14"/>
      <c r="B35" s="79"/>
      <c r="C35" s="77"/>
      <c r="D35" s="13" t="s">
        <v>17</v>
      </c>
      <c r="E35" s="45"/>
      <c r="F35" s="80">
        <v>106139.45807842904</v>
      </c>
      <c r="G35" s="9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</row>
    <row r="36" spans="1:19" ht="12.75" customHeight="1" x14ac:dyDescent="0.2">
      <c r="A36" s="14"/>
      <c r="B36" s="8">
        <v>16</v>
      </c>
      <c r="C36" s="57"/>
      <c r="D36" s="13" t="s">
        <v>79</v>
      </c>
      <c r="E36" s="9">
        <v>5</v>
      </c>
      <c r="F36" s="9">
        <v>202554.10696902449</v>
      </c>
      <c r="G36" s="9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</row>
    <row r="37" spans="1:19" ht="12.75" customHeight="1" x14ac:dyDescent="0.2">
      <c r="A37" s="14"/>
      <c r="B37" s="8">
        <v>17</v>
      </c>
      <c r="C37" s="13"/>
      <c r="D37" s="13" t="s">
        <v>257</v>
      </c>
      <c r="E37" s="73">
        <v>63</v>
      </c>
      <c r="F37" s="9"/>
      <c r="G37" s="9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</row>
    <row r="38" spans="1:19" ht="12.75" customHeight="1" x14ac:dyDescent="0.2">
      <c r="A38" s="14"/>
      <c r="B38" s="50"/>
      <c r="C38" s="13"/>
      <c r="D38" s="13" t="s">
        <v>258</v>
      </c>
      <c r="E38" s="73"/>
      <c r="F38" s="9">
        <v>200972.98018364678</v>
      </c>
      <c r="G38" s="9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</row>
    <row r="39" spans="1:19" ht="12.75" customHeight="1" x14ac:dyDescent="0.2">
      <c r="A39" s="14"/>
      <c r="B39" s="8"/>
      <c r="C39" s="13"/>
      <c r="D39" s="13" t="s">
        <v>259</v>
      </c>
      <c r="E39" s="73"/>
      <c r="F39" s="9">
        <v>128994.21465177633</v>
      </c>
      <c r="G39" s="9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</row>
    <row r="40" spans="1:19" ht="12.75" customHeight="1" x14ac:dyDescent="0.2">
      <c r="A40" s="14"/>
      <c r="B40" s="8"/>
      <c r="C40" s="13"/>
      <c r="D40" s="13" t="s">
        <v>260</v>
      </c>
      <c r="E40" s="73"/>
      <c r="F40" s="9">
        <v>128780.18974480587</v>
      </c>
      <c r="G40" s="9"/>
      <c r="H40" s="59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</row>
    <row r="41" spans="1:19" ht="12.75" customHeight="1" x14ac:dyDescent="0.2">
      <c r="A41" s="14"/>
      <c r="B41" s="8"/>
      <c r="C41" s="13"/>
      <c r="D41" s="13" t="s">
        <v>261</v>
      </c>
      <c r="E41" s="73"/>
      <c r="F41" s="9">
        <v>123018.90536080048</v>
      </c>
      <c r="G41" s="9"/>
      <c r="H41" s="59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</row>
    <row r="42" spans="1:19" ht="12.75" customHeight="1" x14ac:dyDescent="0.2">
      <c r="A42" s="14"/>
      <c r="B42" s="8"/>
      <c r="C42" s="13"/>
      <c r="D42" s="13" t="s">
        <v>262</v>
      </c>
      <c r="E42" s="73"/>
      <c r="F42" s="9">
        <v>121570.96738885017</v>
      </c>
      <c r="G42" s="9"/>
      <c r="H42" s="59"/>
      <c r="I42" s="43"/>
      <c r="J42" s="59"/>
      <c r="K42" s="60"/>
      <c r="L42" s="43"/>
      <c r="M42" s="43"/>
      <c r="N42" s="43"/>
      <c r="O42" s="43"/>
      <c r="P42" s="43"/>
      <c r="Q42" s="43"/>
      <c r="R42" s="43"/>
      <c r="S42" s="43"/>
    </row>
    <row r="43" spans="1:19" ht="12.75" customHeight="1" x14ac:dyDescent="0.2">
      <c r="A43" s="14"/>
      <c r="B43" s="8"/>
      <c r="C43" s="13"/>
      <c r="D43" s="13" t="s">
        <v>263</v>
      </c>
      <c r="E43" s="73"/>
      <c r="F43" s="9">
        <v>121570.31178767212</v>
      </c>
      <c r="G43" s="9"/>
      <c r="H43" s="59"/>
      <c r="I43" s="43"/>
      <c r="J43" s="59"/>
      <c r="K43" s="60"/>
      <c r="L43" s="43"/>
      <c r="M43" s="43"/>
      <c r="N43" s="43"/>
      <c r="O43" s="43"/>
      <c r="P43" s="43"/>
      <c r="Q43" s="43"/>
      <c r="R43" s="43"/>
      <c r="S43" s="43"/>
    </row>
    <row r="44" spans="1:19" ht="12.75" customHeight="1" x14ac:dyDescent="0.2">
      <c r="A44" s="14"/>
      <c r="B44" s="8"/>
      <c r="C44" s="13"/>
      <c r="D44" s="13" t="s">
        <v>264</v>
      </c>
      <c r="E44" s="73"/>
      <c r="F44" s="9">
        <v>119966.86537237799</v>
      </c>
      <c r="G44" s="9"/>
      <c r="H44" s="59"/>
      <c r="I44" s="43"/>
      <c r="J44" s="59"/>
      <c r="K44" s="60"/>
      <c r="L44" s="43"/>
      <c r="M44" s="43"/>
      <c r="N44" s="43"/>
      <c r="O44" s="43"/>
      <c r="P44" s="43"/>
      <c r="Q44" s="43"/>
      <c r="R44" s="43"/>
      <c r="S44" s="43"/>
    </row>
    <row r="45" spans="1:19" ht="12.75" customHeight="1" x14ac:dyDescent="0.2">
      <c r="A45" s="14"/>
      <c r="B45" s="8"/>
      <c r="C45" s="13"/>
      <c r="D45" s="13" t="s">
        <v>265</v>
      </c>
      <c r="E45" s="73"/>
      <c r="F45" s="9">
        <v>119966.86537237799</v>
      </c>
      <c r="G45" s="9"/>
      <c r="H45" s="43"/>
      <c r="I45" s="43"/>
      <c r="J45" s="59"/>
      <c r="K45" s="60"/>
      <c r="L45" s="43"/>
      <c r="M45" s="43"/>
      <c r="N45" s="43"/>
      <c r="O45" s="43"/>
      <c r="P45" s="43"/>
      <c r="Q45" s="43"/>
      <c r="R45" s="43"/>
      <c r="S45" s="43"/>
    </row>
    <row r="46" spans="1:19" ht="12.75" customHeight="1" x14ac:dyDescent="0.2">
      <c r="A46" s="14"/>
      <c r="B46" s="8"/>
      <c r="C46" s="13"/>
      <c r="D46" s="13" t="s">
        <v>266</v>
      </c>
      <c r="E46" s="73"/>
      <c r="F46" s="9">
        <v>118592.27913857436</v>
      </c>
      <c r="G46" s="9"/>
      <c r="H46" s="43"/>
      <c r="I46" s="43"/>
      <c r="J46" s="59"/>
      <c r="K46" s="60"/>
      <c r="L46" s="43"/>
      <c r="M46" s="43"/>
      <c r="N46" s="43"/>
      <c r="O46" s="43"/>
      <c r="P46" s="43"/>
      <c r="Q46" s="43"/>
      <c r="R46" s="43"/>
      <c r="S46" s="43"/>
    </row>
    <row r="47" spans="1:19" ht="12.75" customHeight="1" x14ac:dyDescent="0.2">
      <c r="A47" s="14"/>
      <c r="B47" s="8"/>
      <c r="C47" s="13"/>
      <c r="D47" s="13" t="s">
        <v>267</v>
      </c>
      <c r="E47" s="73"/>
      <c r="F47" s="9">
        <v>108987.38376000001</v>
      </c>
      <c r="G47" s="9"/>
      <c r="H47" s="59"/>
      <c r="I47" s="43"/>
      <c r="J47" s="43"/>
      <c r="K47" s="60"/>
      <c r="L47" s="43"/>
      <c r="M47" s="43"/>
      <c r="N47" s="43"/>
      <c r="O47" s="43"/>
      <c r="P47" s="43"/>
      <c r="Q47" s="43"/>
      <c r="R47" s="43"/>
      <c r="S47" s="43"/>
    </row>
    <row r="48" spans="1:19" ht="12.75" customHeight="1" x14ac:dyDescent="0.2">
      <c r="A48" s="14"/>
      <c r="B48" s="8"/>
      <c r="C48" s="13"/>
      <c r="D48" s="13" t="s">
        <v>109</v>
      </c>
      <c r="E48" s="73"/>
      <c r="F48" s="9">
        <v>106607.17723456414</v>
      </c>
      <c r="G48" s="9"/>
      <c r="H48" s="59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</row>
    <row r="49" spans="1:19" ht="12.75" customHeight="1" x14ac:dyDescent="0.2">
      <c r="A49" s="48"/>
      <c r="B49" s="8"/>
      <c r="C49" s="13"/>
      <c r="D49" s="13" t="s">
        <v>268</v>
      </c>
      <c r="E49" s="73"/>
      <c r="F49" s="9">
        <v>105547.43261986802</v>
      </c>
      <c r="G49" s="9"/>
      <c r="H49" s="59"/>
      <c r="I49" s="43"/>
      <c r="J49" s="59"/>
      <c r="K49" s="60"/>
      <c r="L49" s="43"/>
      <c r="M49" s="43"/>
      <c r="N49" s="43"/>
      <c r="O49" s="43"/>
      <c r="P49" s="43"/>
      <c r="Q49" s="43"/>
      <c r="R49" s="43"/>
      <c r="S49" s="43"/>
    </row>
    <row r="50" spans="1:19" ht="12.75" customHeight="1" x14ac:dyDescent="0.2">
      <c r="A50" s="14"/>
      <c r="B50" s="8"/>
      <c r="C50" s="13"/>
      <c r="D50" s="13" t="s">
        <v>269</v>
      </c>
      <c r="E50" s="73"/>
      <c r="F50" s="9">
        <v>103579.42357200001</v>
      </c>
      <c r="G50" s="9"/>
      <c r="H50" s="59"/>
      <c r="I50" s="43"/>
      <c r="J50" s="59"/>
      <c r="K50" s="60"/>
      <c r="L50" s="43"/>
      <c r="M50" s="43"/>
      <c r="N50" s="43"/>
      <c r="O50" s="43"/>
      <c r="P50" s="43"/>
      <c r="Q50" s="43"/>
      <c r="R50" s="43"/>
      <c r="S50" s="43"/>
    </row>
    <row r="51" spans="1:19" ht="12.75" customHeight="1" x14ac:dyDescent="0.2">
      <c r="A51" s="49"/>
      <c r="B51" s="8"/>
      <c r="C51" s="13"/>
      <c r="D51" s="13" t="s">
        <v>270</v>
      </c>
      <c r="E51" s="73"/>
      <c r="F51" s="9">
        <v>101488.7958165648</v>
      </c>
      <c r="G51" s="9"/>
      <c r="H51" s="59"/>
      <c r="I51" s="43"/>
      <c r="J51" s="59"/>
      <c r="K51" s="60"/>
      <c r="L51" s="43"/>
      <c r="M51" s="43"/>
      <c r="N51" s="43"/>
      <c r="O51" s="43"/>
      <c r="P51" s="43"/>
      <c r="Q51" s="43"/>
      <c r="R51" s="43"/>
      <c r="S51" s="43"/>
    </row>
    <row r="52" spans="1:19" ht="12.75" customHeight="1" x14ac:dyDescent="0.2">
      <c r="A52" s="14"/>
      <c r="B52" s="8"/>
      <c r="C52" s="13"/>
      <c r="D52" s="13" t="s">
        <v>271</v>
      </c>
      <c r="E52" s="73"/>
      <c r="F52" s="9">
        <v>97664.585587248468</v>
      </c>
      <c r="G52" s="9"/>
      <c r="H52" s="59"/>
      <c r="I52" s="43"/>
      <c r="J52" s="59"/>
      <c r="K52" s="60"/>
      <c r="L52" s="43"/>
      <c r="M52" s="43"/>
      <c r="N52" s="43"/>
      <c r="O52" s="43"/>
      <c r="P52" s="43"/>
      <c r="Q52" s="43"/>
      <c r="R52" s="43"/>
      <c r="S52" s="43"/>
    </row>
    <row r="53" spans="1:19" ht="12.75" customHeight="1" x14ac:dyDescent="0.2">
      <c r="A53" s="14"/>
      <c r="B53" s="8"/>
      <c r="C53" s="13"/>
      <c r="D53" s="13" t="s">
        <v>272</v>
      </c>
      <c r="E53" s="73"/>
      <c r="F53" s="9">
        <v>97585.473207158415</v>
      </c>
      <c r="G53" s="9"/>
      <c r="H53" s="59"/>
      <c r="I53" s="43"/>
      <c r="J53" s="59"/>
      <c r="K53" s="60"/>
      <c r="L53" s="43"/>
      <c r="M53" s="43"/>
      <c r="N53" s="43"/>
      <c r="O53" s="43"/>
      <c r="P53" s="43"/>
      <c r="Q53" s="43"/>
      <c r="R53" s="43"/>
      <c r="S53" s="43"/>
    </row>
    <row r="54" spans="1:19" ht="12.75" customHeight="1" x14ac:dyDescent="0.2">
      <c r="A54" s="14"/>
      <c r="B54" s="8"/>
      <c r="C54" s="13"/>
      <c r="D54" s="13" t="s">
        <v>108</v>
      </c>
      <c r="E54" s="73"/>
      <c r="F54" s="9">
        <v>97585.473207158415</v>
      </c>
      <c r="G54" s="9"/>
      <c r="H54" s="43"/>
      <c r="I54" s="43"/>
      <c r="J54" s="59"/>
      <c r="K54" s="60"/>
      <c r="L54" s="43"/>
      <c r="M54" s="43"/>
      <c r="N54" s="43"/>
      <c r="O54" s="43"/>
      <c r="P54" s="43"/>
      <c r="Q54" s="43"/>
      <c r="R54" s="43"/>
      <c r="S54" s="43"/>
    </row>
    <row r="55" spans="1:19" ht="12.75" customHeight="1" x14ac:dyDescent="0.2">
      <c r="A55" s="14"/>
      <c r="B55" s="8"/>
      <c r="C55" s="13"/>
      <c r="D55" s="13" t="s">
        <v>111</v>
      </c>
      <c r="E55" s="73"/>
      <c r="F55" s="9">
        <v>97585.487385600019</v>
      </c>
      <c r="G55" s="43"/>
      <c r="H55" s="43"/>
      <c r="I55" s="43"/>
      <c r="J55" s="59"/>
      <c r="K55" s="60"/>
      <c r="L55" s="43"/>
      <c r="M55" s="43"/>
      <c r="N55" s="43"/>
      <c r="O55" s="43"/>
      <c r="P55" s="43"/>
      <c r="Q55" s="43"/>
      <c r="R55" s="43"/>
      <c r="S55" s="43"/>
    </row>
    <row r="56" spans="1:19" ht="12.75" customHeight="1" x14ac:dyDescent="0.2">
      <c r="A56" s="14"/>
      <c r="B56" s="8"/>
      <c r="C56" s="13"/>
      <c r="D56" s="13" t="s">
        <v>110</v>
      </c>
      <c r="E56" s="73"/>
      <c r="F56" s="9">
        <v>97585.473207158415</v>
      </c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</row>
    <row r="57" spans="1:19" ht="12.75" customHeight="1" x14ac:dyDescent="0.2">
      <c r="A57" s="14"/>
      <c r="B57" s="8"/>
      <c r="C57" s="13"/>
      <c r="D57" s="13" t="s">
        <v>273</v>
      </c>
      <c r="E57" s="73"/>
      <c r="F57" s="9">
        <v>96408.407999999996</v>
      </c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</row>
    <row r="58" spans="1:19" ht="12.75" customHeight="1" x14ac:dyDescent="0.2">
      <c r="A58" s="14"/>
      <c r="B58" s="8"/>
      <c r="C58" s="13"/>
      <c r="D58" s="13" t="s">
        <v>112</v>
      </c>
      <c r="E58" s="73"/>
      <c r="F58" s="9">
        <v>93831.44486165281</v>
      </c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</row>
    <row r="59" spans="1:19" ht="12.75" customHeight="1" x14ac:dyDescent="0.2">
      <c r="A59" s="14"/>
      <c r="B59" s="8"/>
      <c r="C59" s="13"/>
      <c r="D59" s="13" t="s">
        <v>301</v>
      </c>
      <c r="E59" s="73"/>
      <c r="F59" s="9">
        <v>93831.44486165281</v>
      </c>
      <c r="G59" s="9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</row>
    <row r="60" spans="1:19" ht="12.75" customHeight="1" x14ac:dyDescent="0.2">
      <c r="A60" s="14"/>
      <c r="B60" s="8"/>
      <c r="C60" s="13"/>
      <c r="D60" s="13" t="s">
        <v>274</v>
      </c>
      <c r="E60" s="73"/>
      <c r="F60" s="9">
        <v>92374.293977468973</v>
      </c>
      <c r="G60" s="9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</row>
    <row r="61" spans="1:19" ht="12.75" customHeight="1" x14ac:dyDescent="0.2">
      <c r="A61" s="14"/>
      <c r="B61" s="8"/>
      <c r="C61" s="13"/>
      <c r="D61" s="13" t="s">
        <v>275</v>
      </c>
      <c r="E61" s="73"/>
      <c r="F61" s="9">
        <v>92373.636869714202</v>
      </c>
      <c r="G61" s="9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</row>
    <row r="62" spans="1:19" ht="12.75" customHeight="1" x14ac:dyDescent="0.2">
      <c r="A62" s="14"/>
      <c r="B62" s="8"/>
      <c r="C62" s="13"/>
      <c r="D62" s="13" t="s">
        <v>276</v>
      </c>
      <c r="E62" s="73"/>
      <c r="F62" s="9">
        <v>90223.098822050422</v>
      </c>
      <c r="G62" s="9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</row>
    <row r="63" spans="1:19" ht="12.75" customHeight="1" x14ac:dyDescent="0.2">
      <c r="A63" s="14"/>
      <c r="B63" s="8"/>
      <c r="C63" s="13"/>
      <c r="D63" s="13" t="s">
        <v>238</v>
      </c>
      <c r="E63" s="73"/>
      <c r="F63" s="9">
        <v>90223.098822050422</v>
      </c>
      <c r="G63" s="9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</row>
    <row r="64" spans="1:19" ht="12.75" customHeight="1" x14ac:dyDescent="0.2">
      <c r="A64" s="14"/>
      <c r="B64" s="8"/>
      <c r="C64" s="13"/>
      <c r="D64" s="13" t="s">
        <v>114</v>
      </c>
      <c r="E64" s="73"/>
      <c r="F64" s="9">
        <v>90223.098822050422</v>
      </c>
      <c r="G64" s="9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</row>
    <row r="65" spans="1:19" ht="12.75" customHeight="1" x14ac:dyDescent="0.2">
      <c r="A65" s="14"/>
      <c r="B65" s="8"/>
      <c r="C65" s="13"/>
      <c r="D65" s="13" t="s">
        <v>277</v>
      </c>
      <c r="E65" s="73"/>
      <c r="F65" s="9">
        <v>88339.199999999997</v>
      </c>
      <c r="G65" s="9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</row>
    <row r="66" spans="1:19" ht="12.75" customHeight="1" x14ac:dyDescent="0.2">
      <c r="A66" s="14"/>
      <c r="B66" s="8"/>
      <c r="C66" s="13"/>
      <c r="D66" s="13" t="s">
        <v>278</v>
      </c>
      <c r="E66" s="73"/>
      <c r="F66" s="9">
        <v>86753.211172356023</v>
      </c>
      <c r="G66" s="9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</row>
    <row r="67" spans="1:19" ht="12.75" customHeight="1" x14ac:dyDescent="0.2">
      <c r="A67" s="14"/>
      <c r="B67" s="8"/>
      <c r="C67" s="13"/>
      <c r="D67" s="13" t="s">
        <v>116</v>
      </c>
      <c r="E67" s="73"/>
      <c r="F67" s="9">
        <v>86753.211172356023</v>
      </c>
      <c r="G67" s="9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</row>
    <row r="68" spans="1:19" ht="12.75" customHeight="1" x14ac:dyDescent="0.2">
      <c r="A68" s="14"/>
      <c r="B68" s="8"/>
      <c r="C68" s="13"/>
      <c r="D68" s="13" t="s">
        <v>279</v>
      </c>
      <c r="E68" s="73"/>
      <c r="F68" s="9">
        <v>86753.211172356023</v>
      </c>
      <c r="G68" s="9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</row>
    <row r="69" spans="1:19" ht="12.75" customHeight="1" x14ac:dyDescent="0.2">
      <c r="A69" s="14"/>
      <c r="B69" s="8"/>
      <c r="C69" s="13"/>
      <c r="D69" s="13" t="s">
        <v>223</v>
      </c>
      <c r="E69" s="73"/>
      <c r="F69" s="9">
        <v>83415.761982573604</v>
      </c>
      <c r="G69" s="9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</row>
    <row r="70" spans="1:19" ht="12.75" customHeight="1" x14ac:dyDescent="0.2">
      <c r="A70" s="14"/>
      <c r="B70" s="8"/>
      <c r="C70" s="13"/>
      <c r="D70" s="13" t="s">
        <v>118</v>
      </c>
      <c r="E70" s="73"/>
      <c r="F70" s="9">
        <v>83415.761982573604</v>
      </c>
      <c r="G70" s="9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</row>
    <row r="71" spans="1:19" ht="12.75" customHeight="1" x14ac:dyDescent="0.2">
      <c r="A71" s="14"/>
      <c r="B71" s="8"/>
      <c r="C71" s="13"/>
      <c r="D71" s="13" t="s">
        <v>280</v>
      </c>
      <c r="E71" s="73"/>
      <c r="F71" s="9">
        <v>81860.414114400002</v>
      </c>
      <c r="G71" s="9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</row>
    <row r="72" spans="1:19" ht="12.75" customHeight="1" x14ac:dyDescent="0.2">
      <c r="A72" s="14"/>
      <c r="B72" s="8"/>
      <c r="C72" s="13"/>
      <c r="D72" s="13" t="s">
        <v>120</v>
      </c>
      <c r="E72" s="73"/>
      <c r="F72" s="9">
        <v>80208.343280704808</v>
      </c>
      <c r="G72" s="69"/>
      <c r="H72" s="43"/>
      <c r="I72" s="69"/>
      <c r="J72" s="43"/>
      <c r="K72" s="43"/>
      <c r="L72" s="43"/>
      <c r="M72" s="43"/>
      <c r="N72" s="43"/>
      <c r="O72" s="43"/>
      <c r="P72" s="43"/>
      <c r="Q72" s="43"/>
      <c r="R72" s="43"/>
      <c r="S72" s="43"/>
    </row>
    <row r="73" spans="1:19" ht="12.75" customHeight="1" x14ac:dyDescent="0.2">
      <c r="A73" s="14"/>
      <c r="B73" s="8"/>
      <c r="C73" s="13"/>
      <c r="D73" s="13" t="s">
        <v>281</v>
      </c>
      <c r="E73" s="73"/>
      <c r="F73" s="9">
        <v>80208.343280704808</v>
      </c>
      <c r="G73" s="69"/>
      <c r="H73" s="43"/>
      <c r="I73" s="69"/>
      <c r="J73" s="43"/>
      <c r="K73" s="43"/>
      <c r="L73" s="43"/>
      <c r="M73" s="43"/>
      <c r="N73" s="43"/>
      <c r="O73" s="43"/>
      <c r="P73" s="43"/>
      <c r="Q73" s="43"/>
      <c r="R73" s="43"/>
      <c r="S73" s="43"/>
    </row>
    <row r="74" spans="1:19" ht="12.75" customHeight="1" x14ac:dyDescent="0.2">
      <c r="A74" s="14"/>
      <c r="B74" s="8"/>
      <c r="C74" s="13"/>
      <c r="D74" s="13" t="s">
        <v>124</v>
      </c>
      <c r="E74" s="73"/>
      <c r="F74" s="9">
        <v>77122.5271647552</v>
      </c>
      <c r="G74" s="9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</row>
    <row r="75" spans="1:19" ht="12.75" customHeight="1" x14ac:dyDescent="0.2">
      <c r="A75" s="14"/>
      <c r="B75" s="8"/>
      <c r="C75" s="13"/>
      <c r="D75" s="13" t="s">
        <v>125</v>
      </c>
      <c r="E75" s="73"/>
      <c r="F75" s="9">
        <v>77122.5271647552</v>
      </c>
      <c r="G75" s="9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</row>
    <row r="76" spans="1:19" ht="12.75" customHeight="1" x14ac:dyDescent="0.2">
      <c r="A76" s="14"/>
      <c r="B76" s="8"/>
      <c r="C76" s="13"/>
      <c r="D76" s="13" t="s">
        <v>282</v>
      </c>
      <c r="E76" s="73"/>
      <c r="F76" s="9">
        <v>77122.5271647552</v>
      </c>
      <c r="G76" s="9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</row>
    <row r="77" spans="1:19" ht="12.75" customHeight="1" x14ac:dyDescent="0.2">
      <c r="A77" s="14"/>
      <c r="B77" s="8"/>
      <c r="C77" s="13"/>
      <c r="D77" s="13" t="s">
        <v>128</v>
      </c>
      <c r="E77" s="73"/>
      <c r="F77" s="9">
        <v>74157.1096487256</v>
      </c>
      <c r="G77" s="9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</row>
    <row r="78" spans="1:19" ht="12.75" customHeight="1" x14ac:dyDescent="0.2">
      <c r="A78" s="14"/>
      <c r="B78" s="8"/>
      <c r="C78" s="13"/>
      <c r="D78" s="13" t="s">
        <v>283</v>
      </c>
      <c r="E78" s="73"/>
      <c r="F78" s="9">
        <v>74157.1096487256</v>
      </c>
      <c r="G78" s="9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</row>
    <row r="79" spans="1:19" ht="12.75" customHeight="1" x14ac:dyDescent="0.2">
      <c r="A79" s="14"/>
      <c r="B79" s="8"/>
      <c r="C79" s="13"/>
      <c r="D79" s="13" t="s">
        <v>284</v>
      </c>
      <c r="E79" s="73"/>
      <c r="F79" s="9">
        <v>74157.1096487256</v>
      </c>
      <c r="G79" s="9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</row>
    <row r="80" spans="1:19" ht="12.75" customHeight="1" x14ac:dyDescent="0.2">
      <c r="A80" s="14"/>
      <c r="B80" s="8"/>
      <c r="C80" s="13"/>
      <c r="D80" s="13" t="s">
        <v>144</v>
      </c>
      <c r="E80" s="73"/>
      <c r="F80" s="9">
        <v>71305.193760000009</v>
      </c>
      <c r="G80" s="9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</row>
    <row r="81" spans="1:22" ht="12.75" customHeight="1" x14ac:dyDescent="0.2">
      <c r="A81" s="14"/>
      <c r="B81" s="8"/>
      <c r="C81" s="13"/>
      <c r="D81" s="13" t="s">
        <v>215</v>
      </c>
      <c r="E81" s="73"/>
      <c r="F81" s="9">
        <v>71304.866816620808</v>
      </c>
      <c r="G81" s="9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</row>
    <row r="82" spans="1:22" ht="12.75" customHeight="1" x14ac:dyDescent="0.2">
      <c r="A82" s="14"/>
      <c r="B82" s="8"/>
      <c r="C82" s="13"/>
      <c r="D82" s="13" t="s">
        <v>285</v>
      </c>
      <c r="E82" s="73"/>
      <c r="F82" s="9">
        <v>69975.335443200005</v>
      </c>
      <c r="G82" s="9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</row>
    <row r="83" spans="1:22" ht="12.75" customHeight="1" x14ac:dyDescent="0.2">
      <c r="A83" s="14"/>
      <c r="B83" s="8"/>
      <c r="C83" s="13"/>
      <c r="D83" s="13" t="s">
        <v>145</v>
      </c>
      <c r="E83" s="73"/>
      <c r="F83" s="9">
        <v>68562.186710443202</v>
      </c>
      <c r="G83" s="9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</row>
    <row r="84" spans="1:22" ht="12.75" customHeight="1" x14ac:dyDescent="0.2">
      <c r="A84" s="14"/>
      <c r="B84" s="8"/>
      <c r="C84" s="13"/>
      <c r="D84" s="13" t="s">
        <v>286</v>
      </c>
      <c r="E84" s="73"/>
      <c r="F84" s="9">
        <v>68562.186710443202</v>
      </c>
      <c r="G84" s="9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</row>
    <row r="85" spans="1:22" ht="12.75" customHeight="1" x14ac:dyDescent="0.2">
      <c r="A85" s="14"/>
      <c r="B85" s="8"/>
      <c r="C85" s="13"/>
      <c r="D85" s="13" t="s">
        <v>287</v>
      </c>
      <c r="E85" s="73"/>
      <c r="F85" s="9">
        <v>65925.457372195204</v>
      </c>
      <c r="G85" s="69"/>
      <c r="H85" s="43"/>
      <c r="I85" s="69"/>
      <c r="J85" s="43"/>
      <c r="K85" s="43"/>
      <c r="L85" s="43"/>
      <c r="M85" s="43"/>
      <c r="N85" s="43"/>
      <c r="O85" s="43"/>
      <c r="P85" s="43"/>
      <c r="Q85" s="43"/>
      <c r="R85" s="43"/>
      <c r="S85" s="43"/>
    </row>
    <row r="86" spans="1:22" ht="12.75" customHeight="1" x14ac:dyDescent="0.2">
      <c r="A86" s="14"/>
      <c r="B86" s="8"/>
      <c r="C86" s="13"/>
      <c r="D86" s="13" t="s">
        <v>288</v>
      </c>
      <c r="E86" s="73"/>
      <c r="F86" s="9">
        <v>65925.457372195204</v>
      </c>
      <c r="G86" s="69"/>
      <c r="H86" s="43"/>
      <c r="I86" s="69"/>
      <c r="J86" s="43"/>
      <c r="K86" s="43"/>
      <c r="L86" s="43"/>
      <c r="M86" s="43"/>
      <c r="N86" s="43"/>
      <c r="O86" s="43"/>
      <c r="P86" s="43"/>
      <c r="Q86" s="43"/>
      <c r="R86" s="43"/>
      <c r="S86" s="43"/>
    </row>
    <row r="87" spans="1:22" ht="12.75" customHeight="1" x14ac:dyDescent="0.2">
      <c r="A87" s="14"/>
      <c r="B87" s="8"/>
      <c r="C87" s="13"/>
      <c r="D87" s="13" t="s">
        <v>217</v>
      </c>
      <c r="E87" s="73"/>
      <c r="F87" s="9">
        <v>65925.457372195204</v>
      </c>
      <c r="G87" s="69"/>
      <c r="H87" s="43"/>
      <c r="I87" s="69"/>
      <c r="J87" s="43"/>
      <c r="K87" s="43"/>
      <c r="L87" s="43"/>
      <c r="M87" s="43"/>
      <c r="N87" s="43"/>
      <c r="O87" s="43"/>
      <c r="P87" s="43"/>
      <c r="Q87" s="43"/>
      <c r="R87" s="43"/>
      <c r="S87" s="43"/>
    </row>
    <row r="88" spans="1:22" ht="12.75" customHeight="1" x14ac:dyDescent="0.2">
      <c r="A88" s="14"/>
      <c r="B88" s="8"/>
      <c r="C88" s="13"/>
      <c r="D88" s="13" t="s">
        <v>289</v>
      </c>
      <c r="E88" s="73"/>
      <c r="F88" s="9">
        <v>62207.912520000005</v>
      </c>
      <c r="G88" s="69"/>
      <c r="H88" s="43"/>
      <c r="I88" s="69"/>
      <c r="J88" s="43"/>
      <c r="K88" s="43"/>
      <c r="L88" s="43"/>
      <c r="M88" s="43"/>
      <c r="N88" s="43"/>
      <c r="O88" s="43"/>
      <c r="P88" s="43"/>
      <c r="Q88" s="43"/>
      <c r="R88" s="43"/>
      <c r="S88" s="43"/>
    </row>
    <row r="89" spans="1:22" ht="12.75" customHeight="1" x14ac:dyDescent="0.2">
      <c r="A89" s="14"/>
      <c r="B89" s="8"/>
      <c r="C89" s="13"/>
      <c r="D89" s="13" t="s">
        <v>290</v>
      </c>
      <c r="E89" s="73"/>
      <c r="F89" s="9">
        <v>58607.630469057607</v>
      </c>
      <c r="G89" s="69"/>
      <c r="H89" s="43"/>
      <c r="I89" s="69"/>
      <c r="J89" s="43"/>
      <c r="K89" s="43"/>
      <c r="L89" s="43"/>
      <c r="M89" s="43"/>
      <c r="N89" s="43"/>
      <c r="O89" s="43"/>
      <c r="P89" s="43"/>
      <c r="Q89" s="43"/>
      <c r="R89" s="43"/>
      <c r="S89" s="43"/>
    </row>
    <row r="90" spans="1:22" ht="12.75" customHeight="1" x14ac:dyDescent="0.2">
      <c r="A90" s="14"/>
      <c r="B90" s="8"/>
      <c r="C90" s="13"/>
      <c r="D90" s="13" t="s">
        <v>291</v>
      </c>
      <c r="E90" s="73"/>
      <c r="F90" s="9">
        <v>56352.564692555999</v>
      </c>
      <c r="G90" s="69"/>
      <c r="H90" s="43"/>
      <c r="I90" s="69"/>
      <c r="J90" s="43"/>
      <c r="K90" s="43"/>
      <c r="L90" s="43"/>
      <c r="M90" s="43"/>
      <c r="N90" s="43"/>
      <c r="O90" s="43"/>
      <c r="P90" s="43"/>
      <c r="Q90" s="43"/>
      <c r="R90" s="43"/>
      <c r="S90" s="43"/>
    </row>
    <row r="91" spans="1:22" ht="12.75" customHeight="1" x14ac:dyDescent="0.2">
      <c r="A91" s="14"/>
      <c r="B91" s="8"/>
      <c r="C91" s="13"/>
      <c r="D91" s="13" t="s">
        <v>292</v>
      </c>
      <c r="E91" s="73"/>
      <c r="F91" s="9">
        <v>51129.823483200002</v>
      </c>
      <c r="G91" s="69"/>
      <c r="H91" s="43"/>
      <c r="I91" s="69"/>
      <c r="J91" s="43"/>
      <c r="K91" s="43"/>
      <c r="L91" s="43"/>
      <c r="M91" s="43"/>
      <c r="N91" s="43"/>
      <c r="O91" s="43"/>
      <c r="P91" s="43"/>
      <c r="Q91" s="43"/>
      <c r="R91" s="43"/>
      <c r="S91" s="43"/>
    </row>
    <row r="92" spans="1:22" ht="12.75" customHeight="1" x14ac:dyDescent="0.2">
      <c r="A92" s="14"/>
      <c r="B92" s="8"/>
      <c r="C92" s="13"/>
      <c r="D92" s="13" t="s">
        <v>293</v>
      </c>
      <c r="E92" s="73"/>
      <c r="F92" s="9">
        <v>47272.10583120001</v>
      </c>
      <c r="G92" s="69"/>
      <c r="I92" s="69"/>
      <c r="J92" s="43"/>
      <c r="K92" s="43"/>
      <c r="L92" s="43"/>
      <c r="M92" s="43"/>
      <c r="N92" s="43"/>
      <c r="O92" s="43"/>
      <c r="P92" s="43"/>
      <c r="Q92" s="43"/>
      <c r="R92" s="43"/>
      <c r="S92" s="43"/>
    </row>
    <row r="93" spans="1:22" ht="12.75" customHeight="1" x14ac:dyDescent="0.2">
      <c r="A93" s="14"/>
      <c r="B93" s="8">
        <v>18</v>
      </c>
      <c r="C93" s="57"/>
      <c r="D93" s="13" t="s">
        <v>53</v>
      </c>
      <c r="E93" s="9">
        <v>6</v>
      </c>
      <c r="F93" s="9">
        <v>194959.61137113755</v>
      </c>
      <c r="G93" s="9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</row>
    <row r="94" spans="1:22" s="44" customFormat="1" ht="12.75" customHeight="1" x14ac:dyDescent="0.2">
      <c r="A94" s="42"/>
      <c r="B94" s="8">
        <v>19</v>
      </c>
      <c r="C94" s="57"/>
      <c r="D94" s="13" t="s">
        <v>58</v>
      </c>
      <c r="E94" s="9">
        <v>3</v>
      </c>
      <c r="F94" s="9">
        <v>188815.78697773133</v>
      </c>
      <c r="G94" s="69"/>
      <c r="H94" s="42"/>
      <c r="I94" s="69"/>
      <c r="J94" s="42"/>
      <c r="K94" s="42"/>
      <c r="L94" s="42"/>
      <c r="N94" s="42"/>
      <c r="T94" s="42"/>
      <c r="U94" s="42"/>
      <c r="V94" s="42"/>
    </row>
    <row r="95" spans="1:22" s="44" customFormat="1" ht="12.75" customHeight="1" x14ac:dyDescent="0.2">
      <c r="A95" s="42"/>
      <c r="B95" s="8">
        <v>20</v>
      </c>
      <c r="C95" s="57"/>
      <c r="D95" s="13" t="s">
        <v>16</v>
      </c>
      <c r="E95" s="9">
        <v>1</v>
      </c>
      <c r="F95" s="9">
        <v>174598.87797034814</v>
      </c>
      <c r="G95" s="69"/>
      <c r="H95" s="42"/>
      <c r="I95" s="69"/>
      <c r="J95" s="42"/>
      <c r="K95" s="42"/>
      <c r="L95" s="42"/>
      <c r="N95" s="42"/>
      <c r="T95" s="42"/>
      <c r="U95" s="42"/>
      <c r="V95" s="42"/>
    </row>
    <row r="96" spans="1:22" s="44" customFormat="1" ht="12.75" customHeight="1" x14ac:dyDescent="0.2">
      <c r="A96" s="42"/>
      <c r="B96" s="8">
        <v>21</v>
      </c>
      <c r="C96" s="57"/>
      <c r="D96" s="13" t="s">
        <v>22</v>
      </c>
      <c r="E96" s="9">
        <v>1</v>
      </c>
      <c r="F96" s="9">
        <v>173914.9428020255</v>
      </c>
      <c r="G96" s="69"/>
      <c r="H96" s="42"/>
      <c r="I96" s="69"/>
      <c r="J96" s="42"/>
      <c r="K96" s="42"/>
      <c r="L96" s="42"/>
      <c r="N96" s="42"/>
      <c r="T96" s="42"/>
      <c r="U96" s="42"/>
      <c r="V96" s="42"/>
    </row>
    <row r="97" spans="1:22" s="44" customFormat="1" ht="12.75" customHeight="1" x14ac:dyDescent="0.2">
      <c r="A97" s="42"/>
      <c r="B97" s="8">
        <v>22</v>
      </c>
      <c r="C97" s="57"/>
      <c r="D97" s="13" t="s">
        <v>60</v>
      </c>
      <c r="E97" s="9">
        <v>9</v>
      </c>
      <c r="F97" s="9">
        <v>172300.08845452097</v>
      </c>
      <c r="G97" s="69"/>
      <c r="H97" s="42"/>
      <c r="I97" s="69"/>
      <c r="J97" s="42"/>
      <c r="K97" s="42"/>
      <c r="L97" s="42"/>
      <c r="N97" s="42"/>
      <c r="T97" s="42"/>
      <c r="U97" s="42"/>
      <c r="V97" s="42"/>
    </row>
    <row r="98" spans="1:22" s="44" customFormat="1" ht="12.75" customHeight="1" x14ac:dyDescent="0.2">
      <c r="A98" s="42"/>
      <c r="B98" s="8">
        <v>23</v>
      </c>
      <c r="C98" s="57"/>
      <c r="D98" s="13" t="s">
        <v>23</v>
      </c>
      <c r="E98" s="9">
        <v>2</v>
      </c>
      <c r="F98" s="9">
        <v>170510.17111662307</v>
      </c>
      <c r="G98" s="69"/>
      <c r="H98" s="42"/>
      <c r="I98" s="69"/>
      <c r="J98" s="42"/>
      <c r="K98" s="42"/>
      <c r="L98" s="42"/>
      <c r="N98" s="42"/>
      <c r="T98" s="42"/>
      <c r="U98" s="42"/>
      <c r="V98" s="42"/>
    </row>
    <row r="99" spans="1:22" s="44" customFormat="1" ht="12.75" customHeight="1" x14ac:dyDescent="0.2">
      <c r="A99" s="42"/>
      <c r="B99" s="8">
        <v>24</v>
      </c>
      <c r="C99" s="57"/>
      <c r="D99" s="13" t="s">
        <v>80</v>
      </c>
      <c r="E99" s="9">
        <v>3</v>
      </c>
      <c r="F99" s="9">
        <v>165136.57102592904</v>
      </c>
      <c r="G99" s="69"/>
      <c r="H99" s="42"/>
      <c r="I99" s="69"/>
      <c r="J99" s="42"/>
      <c r="K99" s="42"/>
      <c r="L99" s="42"/>
      <c r="N99" s="42"/>
      <c r="T99" s="42"/>
      <c r="U99" s="42"/>
      <c r="V99" s="42"/>
    </row>
    <row r="100" spans="1:22" s="44" customFormat="1" ht="12.75" customHeight="1" x14ac:dyDescent="0.2">
      <c r="A100" s="42"/>
      <c r="B100" s="8">
        <v>25</v>
      </c>
      <c r="C100" s="57"/>
      <c r="D100" s="13" t="s">
        <v>61</v>
      </c>
      <c r="E100" s="9">
        <v>1</v>
      </c>
      <c r="F100" s="9">
        <v>163702.2837631749</v>
      </c>
      <c r="G100" s="69"/>
      <c r="H100" s="42"/>
      <c r="I100" s="69"/>
      <c r="J100" s="42"/>
      <c r="K100" s="42"/>
      <c r="L100" s="42"/>
      <c r="N100" s="42"/>
      <c r="T100" s="42"/>
      <c r="U100" s="42"/>
      <c r="V100" s="42"/>
    </row>
    <row r="101" spans="1:22" s="44" customFormat="1" ht="12.75" customHeight="1" x14ac:dyDescent="0.2">
      <c r="A101" s="42"/>
      <c r="B101" s="8">
        <v>26</v>
      </c>
      <c r="C101" s="57"/>
      <c r="D101" s="13" t="s">
        <v>36</v>
      </c>
      <c r="E101" s="9">
        <v>1</v>
      </c>
      <c r="F101" s="9">
        <v>163387.64046539934</v>
      </c>
      <c r="G101" s="69"/>
      <c r="H101" s="42"/>
      <c r="I101" s="69"/>
      <c r="J101" s="42"/>
      <c r="K101" s="42"/>
      <c r="L101" s="42"/>
      <c r="N101" s="42"/>
      <c r="T101" s="42"/>
      <c r="U101" s="42"/>
      <c r="V101" s="42"/>
    </row>
    <row r="102" spans="1:22" s="44" customFormat="1" ht="12.75" customHeight="1" x14ac:dyDescent="0.2">
      <c r="A102" s="42"/>
      <c r="B102" s="8">
        <v>27</v>
      </c>
      <c r="C102" s="57"/>
      <c r="D102" s="13" t="s">
        <v>81</v>
      </c>
      <c r="E102" s="9">
        <v>2</v>
      </c>
      <c r="F102" s="9">
        <v>163387.64046539934</v>
      </c>
      <c r="G102" s="69"/>
      <c r="H102" s="42"/>
      <c r="I102" s="69"/>
      <c r="J102" s="42"/>
      <c r="K102" s="42"/>
      <c r="L102" s="42"/>
      <c r="N102" s="42"/>
      <c r="T102" s="42"/>
      <c r="U102" s="42"/>
      <c r="V102" s="42"/>
    </row>
    <row r="103" spans="1:22" s="44" customFormat="1" ht="12.75" customHeight="1" x14ac:dyDescent="0.2">
      <c r="A103" s="42"/>
      <c r="B103" s="8">
        <v>28</v>
      </c>
      <c r="C103" s="57"/>
      <c r="D103" s="13" t="s">
        <v>24</v>
      </c>
      <c r="E103" s="9">
        <v>1</v>
      </c>
      <c r="F103" s="9">
        <v>156463.83189698128</v>
      </c>
      <c r="G103" s="69"/>
      <c r="H103" s="42"/>
      <c r="I103" s="69"/>
      <c r="J103" s="42"/>
      <c r="K103" s="42"/>
      <c r="L103" s="42"/>
      <c r="N103" s="42"/>
      <c r="T103" s="42"/>
      <c r="U103" s="42"/>
      <c r="V103" s="42"/>
    </row>
    <row r="104" spans="1:22" s="44" customFormat="1" ht="12.75" customHeight="1" x14ac:dyDescent="0.2">
      <c r="A104" s="42"/>
      <c r="B104" s="8">
        <v>29</v>
      </c>
      <c r="C104" s="57"/>
      <c r="D104" s="13" t="s">
        <v>82</v>
      </c>
      <c r="E104" s="9">
        <v>1</v>
      </c>
      <c r="F104" s="9">
        <v>154802.84648819786</v>
      </c>
      <c r="G104" s="69"/>
      <c r="H104" s="42"/>
      <c r="I104" s="69"/>
      <c r="J104" s="42"/>
      <c r="K104" s="42"/>
      <c r="L104" s="42"/>
      <c r="N104" s="42"/>
      <c r="T104" s="42"/>
      <c r="U104" s="42"/>
      <c r="V104" s="42"/>
    </row>
    <row r="105" spans="1:22" s="44" customFormat="1" ht="12.75" customHeight="1" x14ac:dyDescent="0.2">
      <c r="A105" s="42"/>
      <c r="B105" s="8">
        <v>30</v>
      </c>
      <c r="C105" s="57"/>
      <c r="D105" s="13" t="s">
        <v>25</v>
      </c>
      <c r="E105" s="9">
        <v>1</v>
      </c>
      <c r="F105" s="9">
        <v>154802.84648819786</v>
      </c>
      <c r="G105" s="69"/>
      <c r="H105" s="42"/>
      <c r="I105" s="69"/>
      <c r="J105" s="42"/>
      <c r="K105" s="42"/>
      <c r="L105" s="42"/>
      <c r="N105" s="42"/>
      <c r="T105" s="42"/>
      <c r="U105" s="42"/>
      <c r="V105" s="42"/>
    </row>
    <row r="106" spans="1:22" s="44" customFormat="1" ht="12.75" customHeight="1" x14ac:dyDescent="0.2">
      <c r="A106" s="42"/>
      <c r="B106" s="8">
        <v>31</v>
      </c>
      <c r="C106" s="57"/>
      <c r="D106" s="13" t="s">
        <v>197</v>
      </c>
      <c r="E106" s="9">
        <v>1</v>
      </c>
      <c r="F106" s="9">
        <v>154802.84648819786</v>
      </c>
      <c r="G106" s="69"/>
      <c r="H106" s="42"/>
      <c r="I106" s="69"/>
      <c r="J106" s="42"/>
      <c r="K106" s="42"/>
      <c r="L106" s="42"/>
      <c r="N106" s="42"/>
      <c r="T106" s="42"/>
      <c r="U106" s="42"/>
      <c r="V106" s="42"/>
    </row>
    <row r="107" spans="1:22" s="44" customFormat="1" ht="12.75" customHeight="1" x14ac:dyDescent="0.2">
      <c r="A107" s="42"/>
      <c r="B107" s="8">
        <v>32</v>
      </c>
      <c r="C107" s="57"/>
      <c r="D107" s="13" t="s">
        <v>198</v>
      </c>
      <c r="E107" s="9">
        <v>1</v>
      </c>
      <c r="F107" s="9">
        <v>151822.01524611397</v>
      </c>
      <c r="G107" s="69"/>
      <c r="H107" s="42"/>
      <c r="I107" s="69"/>
      <c r="J107" s="42"/>
      <c r="K107" s="42"/>
      <c r="L107" s="42"/>
      <c r="N107" s="42"/>
      <c r="T107" s="42"/>
      <c r="U107" s="42"/>
      <c r="V107" s="42"/>
    </row>
    <row r="108" spans="1:22" s="44" customFormat="1" ht="12.75" customHeight="1" x14ac:dyDescent="0.2">
      <c r="A108" s="42"/>
      <c r="B108" s="8">
        <v>33</v>
      </c>
      <c r="C108" s="57"/>
      <c r="D108" s="13" t="s">
        <v>62</v>
      </c>
      <c r="E108" s="9">
        <v>1</v>
      </c>
      <c r="F108" s="9">
        <v>147875.72588506638</v>
      </c>
      <c r="G108" s="9"/>
      <c r="H108" s="42"/>
      <c r="J108" s="42"/>
      <c r="K108" s="42"/>
      <c r="L108" s="42"/>
      <c r="N108" s="42"/>
      <c r="T108" s="42"/>
      <c r="U108" s="42"/>
      <c r="V108" s="42"/>
    </row>
    <row r="109" spans="1:22" s="44" customFormat="1" ht="12.75" customHeight="1" x14ac:dyDescent="0.2">
      <c r="A109" s="42"/>
      <c r="B109" s="8">
        <v>34</v>
      </c>
      <c r="C109" s="57"/>
      <c r="D109" s="13" t="s">
        <v>83</v>
      </c>
      <c r="E109" s="9">
        <v>1</v>
      </c>
      <c r="F109" s="9">
        <v>146665.17719730895</v>
      </c>
      <c r="G109" s="9"/>
      <c r="H109" s="42"/>
      <c r="J109" s="42"/>
      <c r="K109" s="42"/>
      <c r="L109" s="42"/>
      <c r="N109" s="42"/>
      <c r="T109" s="42"/>
      <c r="U109" s="42"/>
      <c r="V109" s="42"/>
    </row>
    <row r="110" spans="1:22" s="44" customFormat="1" ht="12.75" customHeight="1" x14ac:dyDescent="0.2">
      <c r="A110" s="42"/>
      <c r="B110" s="8">
        <v>35</v>
      </c>
      <c r="C110" s="57"/>
      <c r="D110" s="13" t="s">
        <v>54</v>
      </c>
      <c r="E110" s="9">
        <v>1</v>
      </c>
      <c r="F110" s="9">
        <v>146665.17719730895</v>
      </c>
      <c r="G110" s="9"/>
      <c r="H110" s="42"/>
      <c r="J110" s="42"/>
      <c r="K110" s="42"/>
      <c r="L110" s="42"/>
      <c r="N110" s="42"/>
      <c r="T110" s="42"/>
      <c r="U110" s="42"/>
      <c r="V110" s="42"/>
    </row>
    <row r="111" spans="1:22" s="44" customFormat="1" ht="12.75" customHeight="1" x14ac:dyDescent="0.2">
      <c r="A111" s="42"/>
      <c r="B111" s="8">
        <v>36</v>
      </c>
      <c r="C111" s="57"/>
      <c r="D111" s="13" t="s">
        <v>84</v>
      </c>
      <c r="E111" s="9">
        <v>1</v>
      </c>
      <c r="F111" s="9">
        <v>146665.17719730895</v>
      </c>
      <c r="G111" s="9"/>
      <c r="H111" s="42"/>
      <c r="J111" s="42"/>
      <c r="K111" s="42"/>
      <c r="L111" s="42"/>
      <c r="N111" s="42"/>
      <c r="T111" s="42"/>
      <c r="U111" s="42"/>
      <c r="V111" s="42"/>
    </row>
    <row r="112" spans="1:22" s="44" customFormat="1" ht="12.75" customHeight="1" x14ac:dyDescent="0.2">
      <c r="A112" s="42"/>
      <c r="B112" s="8">
        <v>37</v>
      </c>
      <c r="C112" s="57"/>
      <c r="D112" s="13" t="s">
        <v>85</v>
      </c>
      <c r="E112" s="9">
        <v>1</v>
      </c>
      <c r="F112" s="9">
        <v>144923.04693804664</v>
      </c>
      <c r="G112" s="9"/>
      <c r="H112" s="42"/>
      <c r="J112" s="42"/>
      <c r="K112" s="42"/>
      <c r="L112" s="42"/>
      <c r="N112" s="42"/>
      <c r="T112" s="42"/>
      <c r="U112" s="42"/>
      <c r="V112" s="42"/>
    </row>
    <row r="113" spans="1:22" s="44" customFormat="1" ht="12.75" customHeight="1" x14ac:dyDescent="0.2">
      <c r="A113" s="42"/>
      <c r="B113" s="8">
        <v>38</v>
      </c>
      <c r="C113" s="57"/>
      <c r="D113" s="13" t="s">
        <v>86</v>
      </c>
      <c r="E113" s="9">
        <v>5</v>
      </c>
      <c r="F113" s="9">
        <v>144563.69117163983</v>
      </c>
      <c r="G113" s="9"/>
      <c r="H113" s="42"/>
      <c r="J113" s="42"/>
      <c r="K113" s="42"/>
      <c r="L113" s="42"/>
      <c r="N113" s="42"/>
      <c r="T113" s="42"/>
      <c r="U113" s="42"/>
      <c r="V113" s="42"/>
    </row>
    <row r="114" spans="1:22" s="44" customFormat="1" ht="12.75" customHeight="1" x14ac:dyDescent="0.2">
      <c r="A114" s="42"/>
      <c r="B114" s="8">
        <v>39</v>
      </c>
      <c r="C114" s="57"/>
      <c r="D114" s="13" t="s">
        <v>87</v>
      </c>
      <c r="E114" s="9">
        <v>2</v>
      </c>
      <c r="F114" s="9">
        <v>143387.91884837343</v>
      </c>
      <c r="G114" s="9"/>
      <c r="H114" s="42"/>
      <c r="J114" s="42"/>
      <c r="K114" s="42"/>
      <c r="L114" s="42"/>
      <c r="N114" s="42"/>
      <c r="T114" s="42"/>
      <c r="U114" s="42"/>
      <c r="V114" s="42"/>
    </row>
    <row r="115" spans="1:22" s="44" customFormat="1" ht="12.75" customHeight="1" x14ac:dyDescent="0.2">
      <c r="A115" s="42"/>
      <c r="B115" s="8">
        <v>40</v>
      </c>
      <c r="C115" s="57"/>
      <c r="D115" s="13" t="s">
        <v>55</v>
      </c>
      <c r="E115" s="9">
        <v>1</v>
      </c>
      <c r="F115" s="9">
        <v>142084.80917800209</v>
      </c>
      <c r="G115" s="9"/>
      <c r="H115" s="42"/>
      <c r="J115" s="42"/>
      <c r="K115" s="42"/>
      <c r="L115" s="42"/>
      <c r="N115" s="42"/>
      <c r="T115" s="42"/>
      <c r="U115" s="42"/>
      <c r="V115" s="42"/>
    </row>
    <row r="116" spans="1:22" s="44" customFormat="1" ht="12.75" customHeight="1" x14ac:dyDescent="0.2">
      <c r="A116" s="42"/>
      <c r="B116" s="8">
        <v>41</v>
      </c>
      <c r="C116" s="57"/>
      <c r="D116" s="13" t="s">
        <v>28</v>
      </c>
      <c r="E116" s="9">
        <v>1</v>
      </c>
      <c r="F116" s="9">
        <v>141347.70546490268</v>
      </c>
      <c r="G116" s="9"/>
      <c r="H116" s="42"/>
      <c r="J116" s="42"/>
      <c r="K116" s="42"/>
      <c r="L116" s="42"/>
      <c r="N116" s="42"/>
      <c r="T116" s="42"/>
      <c r="U116" s="42"/>
      <c r="V116" s="42"/>
    </row>
    <row r="117" spans="1:22" s="44" customFormat="1" ht="12.75" customHeight="1" x14ac:dyDescent="0.2">
      <c r="A117" s="42"/>
      <c r="B117" s="8">
        <v>42</v>
      </c>
      <c r="C117" s="57"/>
      <c r="D117" s="13" t="s">
        <v>73</v>
      </c>
      <c r="E117" s="9">
        <v>1</v>
      </c>
      <c r="F117" s="9">
        <v>137620.01039494117</v>
      </c>
      <c r="G117" s="9"/>
      <c r="H117" s="42"/>
      <c r="J117" s="42"/>
      <c r="K117" s="42"/>
      <c r="L117" s="42"/>
      <c r="N117" s="42"/>
      <c r="T117" s="42"/>
      <c r="U117" s="42"/>
      <c r="V117" s="42"/>
    </row>
    <row r="118" spans="1:22" s="44" customFormat="1" ht="12.75" customHeight="1" x14ac:dyDescent="0.2">
      <c r="A118" s="42"/>
      <c r="B118" s="8">
        <v>43</v>
      </c>
      <c r="C118" s="57"/>
      <c r="D118" s="13" t="s">
        <v>33</v>
      </c>
      <c r="E118" s="9">
        <v>1</v>
      </c>
      <c r="F118" s="9">
        <v>132372.09139151688</v>
      </c>
      <c r="G118" s="15"/>
      <c r="H118" s="42"/>
      <c r="J118" s="42"/>
      <c r="K118" s="42"/>
      <c r="L118" s="42"/>
      <c r="N118" s="42"/>
      <c r="T118" s="42"/>
      <c r="U118" s="42"/>
      <c r="V118" s="42"/>
    </row>
    <row r="119" spans="1:22" s="44" customFormat="1" ht="12.75" customHeight="1" x14ac:dyDescent="0.2">
      <c r="A119" s="42"/>
      <c r="B119" s="8">
        <v>44</v>
      </c>
      <c r="C119" s="57"/>
      <c r="D119" s="13" t="s">
        <v>32</v>
      </c>
      <c r="E119" s="9">
        <v>1</v>
      </c>
      <c r="F119" s="9">
        <v>131802.42142080754</v>
      </c>
      <c r="G119" s="15"/>
      <c r="H119" s="42"/>
      <c r="J119" s="42"/>
      <c r="K119" s="42"/>
      <c r="L119" s="42"/>
      <c r="N119" s="42"/>
      <c r="T119" s="42"/>
      <c r="U119" s="42"/>
      <c r="V119" s="42"/>
    </row>
    <row r="120" spans="1:22" s="44" customFormat="1" ht="12.75" customHeight="1" x14ac:dyDescent="0.2">
      <c r="A120" s="42"/>
      <c r="B120" s="8">
        <v>45</v>
      </c>
      <c r="C120" s="57"/>
      <c r="D120" s="13" t="s">
        <v>88</v>
      </c>
      <c r="E120" s="9">
        <v>1</v>
      </c>
      <c r="F120" s="9">
        <v>131621.91552892583</v>
      </c>
      <c r="G120" s="15"/>
      <c r="H120" s="42"/>
      <c r="I120" s="69"/>
      <c r="J120" s="42"/>
      <c r="K120" s="42"/>
      <c r="L120" s="42"/>
      <c r="N120" s="42"/>
      <c r="T120" s="42"/>
      <c r="U120" s="42"/>
      <c r="V120" s="42"/>
    </row>
    <row r="121" spans="1:22" s="44" customFormat="1" ht="12.75" customHeight="1" x14ac:dyDescent="0.2">
      <c r="A121" s="42"/>
      <c r="B121" s="8">
        <v>46</v>
      </c>
      <c r="C121" s="57"/>
      <c r="D121" s="13" t="s">
        <v>91</v>
      </c>
      <c r="E121" s="9">
        <v>1</v>
      </c>
      <c r="F121" s="9">
        <v>129265.83279355007</v>
      </c>
      <c r="G121" s="15"/>
      <c r="H121" s="42"/>
      <c r="I121" s="69"/>
      <c r="J121" s="42"/>
      <c r="K121" s="42"/>
      <c r="L121" s="42"/>
      <c r="N121" s="42"/>
      <c r="T121" s="42"/>
      <c r="U121" s="42"/>
      <c r="V121" s="42"/>
    </row>
    <row r="122" spans="1:22" s="44" customFormat="1" ht="12.75" customHeight="1" x14ac:dyDescent="0.2">
      <c r="A122" s="42"/>
      <c r="B122" s="8">
        <v>47</v>
      </c>
      <c r="C122" s="57"/>
      <c r="D122" s="13" t="s">
        <v>89</v>
      </c>
      <c r="E122" s="9">
        <v>1</v>
      </c>
      <c r="F122" s="9">
        <v>128294.97665928886</v>
      </c>
      <c r="G122" s="9"/>
      <c r="H122" s="42"/>
      <c r="I122" s="69"/>
      <c r="J122" s="42"/>
      <c r="K122" s="42"/>
      <c r="L122" s="42"/>
      <c r="N122" s="42"/>
      <c r="T122" s="42"/>
      <c r="U122" s="42"/>
      <c r="V122" s="42"/>
    </row>
    <row r="123" spans="1:22" s="44" customFormat="1" ht="12.75" customHeight="1" x14ac:dyDescent="0.2">
      <c r="A123" s="42"/>
      <c r="B123" s="8">
        <v>48</v>
      </c>
      <c r="C123" s="57"/>
      <c r="D123" s="13" t="s">
        <v>34</v>
      </c>
      <c r="E123" s="9">
        <v>1</v>
      </c>
      <c r="F123" s="9">
        <v>127980.33336151342</v>
      </c>
      <c r="G123" s="15"/>
      <c r="H123" s="42"/>
      <c r="I123" s="69"/>
      <c r="J123" s="42"/>
      <c r="K123" s="42"/>
      <c r="L123" s="42"/>
      <c r="N123" s="42"/>
      <c r="T123" s="42"/>
      <c r="U123" s="42"/>
      <c r="V123" s="42"/>
    </row>
    <row r="124" spans="1:22" s="44" customFormat="1" ht="12.75" customHeight="1" x14ac:dyDescent="0.2">
      <c r="A124" s="42"/>
      <c r="B124" s="8">
        <v>49</v>
      </c>
      <c r="C124" s="57"/>
      <c r="D124" s="13" t="s">
        <v>69</v>
      </c>
      <c r="E124" s="9">
        <v>1</v>
      </c>
      <c r="F124" s="9">
        <v>127372.5749915996</v>
      </c>
      <c r="G124" s="15"/>
      <c r="H124" s="42"/>
      <c r="I124" s="69"/>
      <c r="J124" s="42"/>
      <c r="K124" s="42"/>
      <c r="L124" s="42"/>
      <c r="N124" s="42"/>
      <c r="T124" s="42"/>
      <c r="U124" s="42"/>
      <c r="V124" s="42"/>
    </row>
    <row r="125" spans="1:22" s="44" customFormat="1" ht="12.75" customHeight="1" x14ac:dyDescent="0.2">
      <c r="A125" s="42"/>
      <c r="B125" s="8">
        <v>50</v>
      </c>
      <c r="C125" s="57"/>
      <c r="D125" s="13" t="s">
        <v>90</v>
      </c>
      <c r="E125" s="9">
        <v>1</v>
      </c>
      <c r="F125" s="9">
        <v>126224.95496339729</v>
      </c>
      <c r="G125" s="15"/>
      <c r="H125" s="42"/>
      <c r="J125" s="42"/>
      <c r="K125" s="42"/>
      <c r="L125" s="42"/>
      <c r="N125" s="42"/>
      <c r="T125" s="42"/>
      <c r="U125" s="42"/>
      <c r="V125" s="42"/>
    </row>
    <row r="126" spans="1:22" s="44" customFormat="1" ht="12.75" customHeight="1" x14ac:dyDescent="0.2">
      <c r="A126" s="42"/>
      <c r="B126" s="8">
        <v>51</v>
      </c>
      <c r="C126" s="57"/>
      <c r="D126" s="13" t="s">
        <v>35</v>
      </c>
      <c r="E126" s="9">
        <v>12</v>
      </c>
      <c r="F126" s="9">
        <v>122527.06820585663</v>
      </c>
      <c r="G126" s="9"/>
      <c r="H126" s="42"/>
      <c r="J126" s="42"/>
      <c r="K126" s="42"/>
      <c r="L126" s="42"/>
      <c r="N126" s="42"/>
      <c r="T126" s="42"/>
      <c r="U126" s="42"/>
      <c r="V126" s="42"/>
    </row>
    <row r="127" spans="1:22" s="44" customFormat="1" ht="12.75" customHeight="1" x14ac:dyDescent="0.2">
      <c r="A127" s="42"/>
      <c r="B127" s="8">
        <v>52</v>
      </c>
      <c r="C127" s="57"/>
      <c r="D127" s="13" t="s">
        <v>27</v>
      </c>
      <c r="E127" s="9">
        <v>1</v>
      </c>
      <c r="F127" s="9">
        <v>113660.75127801392</v>
      </c>
      <c r="G127" s="9"/>
      <c r="H127" s="42"/>
      <c r="J127" s="42"/>
      <c r="K127" s="42"/>
      <c r="L127" s="42"/>
      <c r="N127" s="42"/>
      <c r="T127" s="42"/>
      <c r="U127" s="42"/>
      <c r="V127" s="42"/>
    </row>
    <row r="128" spans="1:22" s="44" customFormat="1" ht="12.75" customHeight="1" x14ac:dyDescent="0.2">
      <c r="A128" s="42"/>
      <c r="B128" s="8">
        <v>53</v>
      </c>
      <c r="C128" s="57"/>
      <c r="D128" s="13" t="s">
        <v>199</v>
      </c>
      <c r="E128" s="9">
        <v>1</v>
      </c>
      <c r="F128" s="9">
        <v>113107.64148087167</v>
      </c>
      <c r="G128" s="9"/>
      <c r="H128" s="42"/>
      <c r="J128" s="42"/>
      <c r="K128" s="42"/>
      <c r="L128" s="42"/>
      <c r="N128" s="42"/>
      <c r="T128" s="42"/>
      <c r="U128" s="42"/>
      <c r="V128" s="42"/>
    </row>
    <row r="129" spans="1:22" s="44" customFormat="1" ht="12.75" customHeight="1" x14ac:dyDescent="0.2">
      <c r="A129" s="42"/>
      <c r="B129" s="8">
        <v>54</v>
      </c>
      <c r="C129" s="57"/>
      <c r="D129" s="13" t="s">
        <v>92</v>
      </c>
      <c r="E129" s="9">
        <v>1</v>
      </c>
      <c r="F129" s="9">
        <v>109419.69082747126</v>
      </c>
      <c r="G129" s="9"/>
      <c r="H129" s="42"/>
      <c r="J129" s="42"/>
      <c r="K129" s="42"/>
      <c r="L129" s="42"/>
      <c r="N129" s="42"/>
      <c r="T129" s="42"/>
      <c r="U129" s="42"/>
      <c r="V129" s="42"/>
    </row>
    <row r="130" spans="1:22" s="44" customFormat="1" ht="12.75" customHeight="1" x14ac:dyDescent="0.2">
      <c r="A130" s="42"/>
      <c r="B130" s="8">
        <v>55</v>
      </c>
      <c r="C130" s="57"/>
      <c r="D130" s="13" t="s">
        <v>93</v>
      </c>
      <c r="E130" s="9">
        <v>1</v>
      </c>
      <c r="F130" s="9">
        <v>108727.47557236516</v>
      </c>
      <c r="G130" s="9"/>
      <c r="H130" s="42"/>
      <c r="J130" s="42"/>
      <c r="K130" s="42"/>
      <c r="L130" s="42"/>
      <c r="N130" s="42"/>
      <c r="T130" s="42"/>
      <c r="U130" s="42"/>
      <c r="V130" s="42"/>
    </row>
    <row r="131" spans="1:22" s="44" customFormat="1" ht="12.75" customHeight="1" x14ac:dyDescent="0.2">
      <c r="A131" s="42"/>
      <c r="B131" s="8">
        <v>56</v>
      </c>
      <c r="C131" s="57"/>
      <c r="D131" s="13" t="s">
        <v>106</v>
      </c>
      <c r="E131" s="9">
        <v>50</v>
      </c>
      <c r="F131" s="9"/>
      <c r="G131" s="9"/>
      <c r="H131" s="42"/>
      <c r="J131" s="42"/>
      <c r="K131" s="42"/>
      <c r="L131" s="42"/>
      <c r="N131" s="42"/>
      <c r="T131" s="42"/>
      <c r="U131" s="42"/>
      <c r="V131" s="42"/>
    </row>
    <row r="132" spans="1:22" s="44" customFormat="1" ht="12.75" customHeight="1" x14ac:dyDescent="0.2">
      <c r="A132" s="42"/>
      <c r="B132" s="67"/>
      <c r="C132" s="57"/>
      <c r="D132" s="13" t="s">
        <v>104</v>
      </c>
      <c r="E132" s="9"/>
      <c r="F132" s="9">
        <v>106607.77340883555</v>
      </c>
      <c r="G132" s="9"/>
      <c r="H132" s="42"/>
      <c r="J132" s="42"/>
      <c r="K132" s="42"/>
      <c r="L132" s="42"/>
      <c r="N132" s="42"/>
      <c r="T132" s="42"/>
      <c r="U132" s="42"/>
      <c r="V132" s="42"/>
    </row>
    <row r="133" spans="1:22" s="44" customFormat="1" ht="12.75" customHeight="1" x14ac:dyDescent="0.2">
      <c r="A133" s="42"/>
      <c r="B133" s="67"/>
      <c r="C133" s="57"/>
      <c r="D133" s="13" t="s">
        <v>105</v>
      </c>
      <c r="E133" s="9"/>
      <c r="F133" s="9">
        <v>94342.077964255848</v>
      </c>
      <c r="G133" s="9"/>
      <c r="H133" s="42"/>
      <c r="J133" s="42"/>
      <c r="K133" s="42"/>
      <c r="L133" s="42"/>
      <c r="N133" s="42"/>
      <c r="T133" s="42"/>
      <c r="U133" s="42"/>
      <c r="V133" s="42"/>
    </row>
    <row r="134" spans="1:22" s="44" customFormat="1" ht="12.75" customHeight="1" x14ac:dyDescent="0.2">
      <c r="A134" s="42"/>
      <c r="B134" s="8">
        <v>57</v>
      </c>
      <c r="C134" s="57"/>
      <c r="D134" s="13" t="s">
        <v>56</v>
      </c>
      <c r="E134" s="9">
        <v>14</v>
      </c>
      <c r="F134" s="9">
        <v>106607.77335577217</v>
      </c>
      <c r="G134" s="9"/>
      <c r="H134" s="42"/>
      <c r="J134" s="42"/>
      <c r="K134" s="42"/>
      <c r="L134" s="42"/>
      <c r="N134" s="42"/>
      <c r="T134" s="42"/>
      <c r="U134" s="42"/>
      <c r="V134" s="42"/>
    </row>
    <row r="135" spans="1:22" s="44" customFormat="1" ht="12.75" customHeight="1" x14ac:dyDescent="0.2">
      <c r="A135" s="42"/>
      <c r="B135" s="8">
        <v>58</v>
      </c>
      <c r="C135" s="57"/>
      <c r="D135" s="13" t="s">
        <v>37</v>
      </c>
      <c r="E135" s="9">
        <v>1</v>
      </c>
      <c r="F135" s="9">
        <v>106607.77335577217</v>
      </c>
      <c r="G135" s="9"/>
      <c r="H135" s="42"/>
      <c r="J135" s="42"/>
      <c r="K135" s="42"/>
      <c r="L135" s="42"/>
      <c r="N135" s="42"/>
      <c r="T135" s="42"/>
      <c r="U135" s="42"/>
      <c r="V135" s="42"/>
    </row>
    <row r="136" spans="1:22" s="44" customFormat="1" ht="12.75" customHeight="1" x14ac:dyDescent="0.2">
      <c r="A136" s="42"/>
      <c r="B136" s="8">
        <v>59</v>
      </c>
      <c r="C136" s="57"/>
      <c r="D136" s="13" t="s">
        <v>94</v>
      </c>
      <c r="E136" s="9">
        <v>1</v>
      </c>
      <c r="F136" s="9">
        <v>106311.3462489205</v>
      </c>
      <c r="G136" s="9"/>
      <c r="H136" s="42"/>
      <c r="J136" s="42"/>
      <c r="K136" s="42"/>
      <c r="L136" s="42"/>
      <c r="N136" s="42"/>
      <c r="T136" s="42"/>
      <c r="U136" s="42"/>
      <c r="V136" s="42"/>
    </row>
    <row r="137" spans="1:22" s="44" customFormat="1" ht="12.75" customHeight="1" x14ac:dyDescent="0.2">
      <c r="A137" s="42"/>
      <c r="B137" s="8">
        <v>60</v>
      </c>
      <c r="C137" s="57"/>
      <c r="D137" s="13" t="s">
        <v>65</v>
      </c>
      <c r="E137" s="9">
        <v>1</v>
      </c>
      <c r="F137" s="9">
        <v>99089.454556294004</v>
      </c>
      <c r="G137" s="9"/>
      <c r="H137" s="42"/>
      <c r="J137" s="42"/>
      <c r="K137" s="42"/>
      <c r="L137" s="42"/>
      <c r="N137" s="42"/>
      <c r="T137" s="42"/>
      <c r="U137" s="42"/>
      <c r="V137" s="42"/>
    </row>
    <row r="138" spans="1:22" s="44" customFormat="1" ht="12.75" customHeight="1" x14ac:dyDescent="0.2">
      <c r="A138" s="42"/>
      <c r="B138" s="8">
        <v>61</v>
      </c>
      <c r="C138" s="57"/>
      <c r="D138" s="13" t="s">
        <v>18</v>
      </c>
      <c r="E138" s="9">
        <v>3</v>
      </c>
      <c r="F138" s="9">
        <v>98309.588844518206</v>
      </c>
      <c r="G138" s="9"/>
      <c r="H138" s="42"/>
      <c r="J138" s="42"/>
      <c r="K138" s="42"/>
      <c r="L138" s="42"/>
      <c r="N138" s="42"/>
      <c r="T138" s="42"/>
      <c r="U138" s="42"/>
      <c r="V138" s="42"/>
    </row>
    <row r="139" spans="1:22" s="44" customFormat="1" ht="12.75" customHeight="1" x14ac:dyDescent="0.2">
      <c r="A139" s="42"/>
      <c r="B139" s="8">
        <v>62</v>
      </c>
      <c r="C139" s="13"/>
      <c r="D139" s="13" t="s">
        <v>200</v>
      </c>
      <c r="E139" s="9">
        <v>33</v>
      </c>
      <c r="F139" s="9"/>
      <c r="G139" s="9"/>
      <c r="H139" s="42"/>
      <c r="J139" s="42"/>
      <c r="K139" s="42"/>
      <c r="L139" s="42"/>
      <c r="N139" s="42"/>
      <c r="T139" s="42"/>
      <c r="U139" s="42"/>
      <c r="V139" s="42"/>
    </row>
    <row r="140" spans="1:22" s="44" customFormat="1" ht="12.75" customHeight="1" x14ac:dyDescent="0.2">
      <c r="A140" s="42"/>
      <c r="B140" s="13"/>
      <c r="C140" s="13"/>
      <c r="D140" s="13" t="s">
        <v>201</v>
      </c>
      <c r="E140" s="9"/>
      <c r="F140" s="9">
        <v>92081.888971200009</v>
      </c>
      <c r="G140" s="9"/>
      <c r="H140" s="42"/>
      <c r="J140" s="42"/>
      <c r="K140" s="42"/>
      <c r="L140" s="42"/>
      <c r="N140" s="42"/>
      <c r="T140" s="42"/>
      <c r="U140" s="42"/>
      <c r="V140" s="42"/>
    </row>
    <row r="141" spans="1:22" s="44" customFormat="1" ht="12.75" customHeight="1" x14ac:dyDescent="0.2">
      <c r="A141" s="42"/>
      <c r="B141" s="68"/>
      <c r="C141" s="13"/>
      <c r="D141" s="13" t="s">
        <v>123</v>
      </c>
      <c r="E141" s="9"/>
      <c r="F141" s="9">
        <v>75684.5212608</v>
      </c>
      <c r="G141" s="9"/>
      <c r="H141" s="42"/>
      <c r="J141" s="42"/>
      <c r="K141" s="42"/>
      <c r="L141" s="42"/>
      <c r="N141" s="42"/>
      <c r="T141" s="42"/>
      <c r="U141" s="42"/>
      <c r="V141" s="42"/>
    </row>
    <row r="142" spans="1:22" s="44" customFormat="1" ht="12.75" customHeight="1" x14ac:dyDescent="0.2">
      <c r="A142" s="42"/>
      <c r="B142" s="13"/>
      <c r="C142" s="13"/>
      <c r="D142" s="13" t="s">
        <v>202</v>
      </c>
      <c r="E142" s="9"/>
      <c r="F142" s="9">
        <v>72774.396122400023</v>
      </c>
      <c r="G142" s="9"/>
      <c r="H142" s="42"/>
      <c r="J142" s="42"/>
      <c r="K142" s="42"/>
      <c r="L142" s="42"/>
      <c r="N142" s="42"/>
      <c r="T142" s="42"/>
      <c r="U142" s="42"/>
      <c r="V142" s="42"/>
    </row>
    <row r="143" spans="1:22" s="44" customFormat="1" ht="12.75" customHeight="1" x14ac:dyDescent="0.2">
      <c r="A143" s="42"/>
      <c r="B143" s="13"/>
      <c r="C143" s="13"/>
      <c r="D143" s="13" t="s">
        <v>203</v>
      </c>
      <c r="E143" s="9"/>
      <c r="F143" s="9">
        <v>69975.335443200005</v>
      </c>
      <c r="G143" s="9"/>
      <c r="H143" s="42"/>
      <c r="J143" s="42"/>
      <c r="K143" s="42"/>
      <c r="L143" s="42"/>
      <c r="N143" s="42"/>
      <c r="T143" s="42"/>
      <c r="U143" s="42"/>
      <c r="V143" s="42"/>
    </row>
    <row r="144" spans="1:22" s="44" customFormat="1" ht="12.75" customHeight="1" x14ac:dyDescent="0.2">
      <c r="A144" s="42"/>
      <c r="B144" s="68"/>
      <c r="C144" s="13"/>
      <c r="D144" s="13" t="s">
        <v>147</v>
      </c>
      <c r="E144" s="9"/>
      <c r="F144" s="9">
        <v>67283.794612800004</v>
      </c>
      <c r="G144" s="15"/>
      <c r="H144" s="42"/>
      <c r="J144" s="42"/>
      <c r="K144" s="42"/>
      <c r="L144" s="42"/>
      <c r="N144" s="42"/>
      <c r="T144" s="42"/>
      <c r="U144" s="42"/>
      <c r="V144" s="42"/>
    </row>
    <row r="145" spans="1:22" s="44" customFormat="1" ht="12.75" customHeight="1" x14ac:dyDescent="0.2">
      <c r="A145" s="42"/>
      <c r="B145" s="68"/>
      <c r="C145" s="13"/>
      <c r="D145" s="13" t="s">
        <v>159</v>
      </c>
      <c r="E145" s="9"/>
      <c r="F145" s="9">
        <v>59815.300500000005</v>
      </c>
      <c r="G145" s="15"/>
      <c r="H145" s="42"/>
      <c r="I145" s="69"/>
      <c r="J145" s="42"/>
      <c r="K145" s="42"/>
      <c r="L145" s="42"/>
      <c r="N145" s="42"/>
      <c r="T145" s="42"/>
      <c r="U145" s="42"/>
      <c r="V145" s="42"/>
    </row>
    <row r="146" spans="1:22" s="44" customFormat="1" ht="12.75" customHeight="1" x14ac:dyDescent="0.2">
      <c r="A146" s="42"/>
      <c r="B146" s="13"/>
      <c r="C146" s="13"/>
      <c r="D146" s="13" t="s">
        <v>204</v>
      </c>
      <c r="E146" s="9"/>
      <c r="F146" s="9">
        <v>55301.829924000012</v>
      </c>
      <c r="G146" s="15"/>
      <c r="H146" s="42"/>
      <c r="I146" s="69"/>
      <c r="J146" s="42"/>
      <c r="K146" s="42"/>
      <c r="L146" s="42"/>
      <c r="N146" s="42"/>
      <c r="T146" s="42"/>
      <c r="U146" s="42"/>
      <c r="V146" s="42"/>
    </row>
    <row r="147" spans="1:22" s="44" customFormat="1" ht="12.75" customHeight="1" x14ac:dyDescent="0.2">
      <c r="A147" s="42"/>
      <c r="B147" s="13"/>
      <c r="C147" s="13"/>
      <c r="D147" s="13" t="s">
        <v>220</v>
      </c>
      <c r="E147" s="9"/>
      <c r="F147" s="9">
        <v>51129.823483200002</v>
      </c>
      <c r="G147" s="15"/>
      <c r="H147" s="42"/>
      <c r="I147" s="69"/>
      <c r="J147" s="42"/>
      <c r="K147" s="42"/>
      <c r="L147" s="42"/>
      <c r="N147" s="42"/>
      <c r="T147" s="42"/>
      <c r="U147" s="42"/>
      <c r="V147" s="42"/>
    </row>
    <row r="148" spans="1:22" s="44" customFormat="1" ht="12.75" customHeight="1" x14ac:dyDescent="0.2">
      <c r="A148" s="42"/>
      <c r="B148" s="8">
        <v>63</v>
      </c>
      <c r="C148" s="13"/>
      <c r="D148" s="13" t="s">
        <v>211</v>
      </c>
      <c r="E148" s="9">
        <v>35</v>
      </c>
      <c r="F148" s="9"/>
      <c r="G148" s="9"/>
      <c r="H148" s="42"/>
      <c r="I148" s="69"/>
      <c r="J148" s="42"/>
      <c r="K148" s="42"/>
      <c r="L148" s="42"/>
      <c r="N148" s="42"/>
      <c r="T148" s="42"/>
      <c r="U148" s="42"/>
      <c r="V148" s="42"/>
    </row>
    <row r="149" spans="1:22" s="44" customFormat="1" ht="12.75" customHeight="1" x14ac:dyDescent="0.2">
      <c r="A149" s="42"/>
      <c r="B149" s="50"/>
      <c r="C149" s="20"/>
      <c r="D149" s="13" t="s">
        <v>113</v>
      </c>
      <c r="E149" s="15"/>
      <c r="F149" s="15">
        <v>90223.098822050422</v>
      </c>
      <c r="G149" s="15"/>
      <c r="H149" s="42"/>
      <c r="I149" s="69"/>
      <c r="J149" s="42"/>
      <c r="K149" s="42"/>
      <c r="L149" s="42"/>
      <c r="N149" s="42"/>
      <c r="T149" s="42"/>
      <c r="U149" s="42"/>
      <c r="V149" s="42"/>
    </row>
    <row r="150" spans="1:22" s="44" customFormat="1" ht="12.75" customHeight="1" x14ac:dyDescent="0.2">
      <c r="A150" s="42"/>
      <c r="B150" s="50"/>
      <c r="C150" s="20"/>
      <c r="D150" s="13" t="s">
        <v>225</v>
      </c>
      <c r="E150" s="15"/>
      <c r="F150" s="15">
        <v>88540.823181600019</v>
      </c>
      <c r="G150" s="9"/>
      <c r="H150" s="42"/>
      <c r="I150" s="69"/>
      <c r="J150" s="42"/>
      <c r="K150" s="42"/>
      <c r="L150" s="42"/>
      <c r="N150" s="42"/>
      <c r="T150" s="42"/>
      <c r="U150" s="42"/>
      <c r="V150" s="42"/>
    </row>
    <row r="151" spans="1:22" s="44" customFormat="1" ht="12.75" customHeight="1" x14ac:dyDescent="0.2">
      <c r="A151" s="42"/>
      <c r="B151" s="50"/>
      <c r="C151" s="20"/>
      <c r="D151" s="13" t="s">
        <v>115</v>
      </c>
      <c r="E151" s="15"/>
      <c r="F151" s="15">
        <v>86753.211172356023</v>
      </c>
      <c r="G151" s="15"/>
      <c r="H151" s="42"/>
      <c r="I151" s="69"/>
      <c r="J151" s="42"/>
      <c r="K151" s="42"/>
      <c r="L151" s="42"/>
      <c r="N151" s="42"/>
      <c r="T151" s="42"/>
      <c r="U151" s="42"/>
      <c r="V151" s="42"/>
    </row>
    <row r="152" spans="1:22" s="44" customFormat="1" ht="12.75" customHeight="1" x14ac:dyDescent="0.2">
      <c r="A152" s="42"/>
      <c r="B152" s="50"/>
      <c r="C152" s="20"/>
      <c r="D152" s="13" t="s">
        <v>117</v>
      </c>
      <c r="E152" s="15"/>
      <c r="F152" s="15">
        <v>83415.761982573604</v>
      </c>
      <c r="G152" s="9"/>
      <c r="H152" s="42"/>
      <c r="I152" s="69"/>
      <c r="J152" s="42"/>
      <c r="K152" s="42"/>
      <c r="L152" s="42"/>
      <c r="N152" s="42"/>
      <c r="T152" s="42"/>
      <c r="U152" s="42"/>
      <c r="V152" s="42"/>
    </row>
    <row r="153" spans="1:22" s="44" customFormat="1" ht="12.75" customHeight="1" x14ac:dyDescent="0.2">
      <c r="A153" s="42"/>
      <c r="B153" s="50"/>
      <c r="C153" s="20"/>
      <c r="D153" s="13" t="s">
        <v>126</v>
      </c>
      <c r="E153" s="15"/>
      <c r="F153" s="15">
        <v>74157.1096487256</v>
      </c>
      <c r="G153" s="9"/>
      <c r="H153" s="42"/>
      <c r="I153" s="69"/>
      <c r="J153" s="42"/>
      <c r="K153" s="42"/>
      <c r="L153" s="42"/>
      <c r="N153" s="42"/>
      <c r="T153" s="42"/>
      <c r="U153" s="42"/>
      <c r="V153" s="42"/>
    </row>
    <row r="154" spans="1:22" s="44" customFormat="1" ht="12.75" customHeight="1" x14ac:dyDescent="0.2">
      <c r="A154" s="42"/>
      <c r="B154" s="50"/>
      <c r="C154" s="20"/>
      <c r="D154" s="13" t="s">
        <v>142</v>
      </c>
      <c r="E154" s="15"/>
      <c r="F154" s="15">
        <v>71304.866816620808</v>
      </c>
      <c r="G154" s="9"/>
      <c r="H154" s="42"/>
      <c r="J154" s="42"/>
      <c r="K154" s="42"/>
      <c r="L154" s="42"/>
      <c r="N154" s="42"/>
      <c r="T154" s="42"/>
      <c r="U154" s="42"/>
      <c r="V154" s="42"/>
    </row>
    <row r="155" spans="1:22" s="44" customFormat="1" ht="12.75" customHeight="1" x14ac:dyDescent="0.2">
      <c r="A155" s="42"/>
      <c r="B155" s="50"/>
      <c r="C155" s="20"/>
      <c r="D155" s="13" t="s">
        <v>212</v>
      </c>
      <c r="E155" s="15"/>
      <c r="F155" s="15">
        <v>65925.457372195204</v>
      </c>
      <c r="G155" s="9"/>
      <c r="H155" s="42"/>
      <c r="J155" s="42"/>
      <c r="K155" s="42"/>
      <c r="L155" s="42"/>
      <c r="N155" s="42"/>
      <c r="T155" s="42"/>
      <c r="U155" s="42"/>
      <c r="V155" s="42"/>
    </row>
    <row r="156" spans="1:22" s="44" customFormat="1" ht="12.75" customHeight="1" x14ac:dyDescent="0.2">
      <c r="A156" s="42"/>
      <c r="B156" s="50"/>
      <c r="C156" s="20"/>
      <c r="D156" s="13" t="s">
        <v>226</v>
      </c>
      <c r="E156" s="15"/>
      <c r="F156" s="15">
        <v>62207.912520000005</v>
      </c>
      <c r="G156" s="9"/>
      <c r="H156" s="42"/>
      <c r="J156" s="42"/>
      <c r="K156" s="42"/>
      <c r="L156" s="42"/>
      <c r="N156" s="42"/>
      <c r="T156" s="42"/>
      <c r="U156" s="42"/>
      <c r="V156" s="42"/>
    </row>
    <row r="157" spans="1:22" s="44" customFormat="1" ht="12.75" customHeight="1" x14ac:dyDescent="0.2">
      <c r="A157" s="42"/>
      <c r="B157" s="50"/>
      <c r="C157" s="20"/>
      <c r="D157" s="13" t="s">
        <v>213</v>
      </c>
      <c r="E157" s="15"/>
      <c r="F157" s="15">
        <v>56352.564692555999</v>
      </c>
      <c r="G157" s="9"/>
      <c r="H157" s="42"/>
      <c r="I157" s="69"/>
      <c r="J157" s="42"/>
      <c r="K157" s="42"/>
      <c r="L157" s="42"/>
      <c r="N157" s="42"/>
      <c r="T157" s="42"/>
      <c r="U157" s="42"/>
      <c r="V157" s="42"/>
    </row>
    <row r="158" spans="1:22" s="44" customFormat="1" ht="12.75" customHeight="1" x14ac:dyDescent="0.2">
      <c r="A158" s="42"/>
      <c r="B158" s="50"/>
      <c r="C158" s="20"/>
      <c r="D158" s="13" t="s">
        <v>227</v>
      </c>
      <c r="E158" s="15"/>
      <c r="F158" s="15">
        <v>47272.10583120001</v>
      </c>
      <c r="G158" s="9"/>
      <c r="H158" s="42"/>
      <c r="I158" s="69"/>
      <c r="J158" s="42"/>
      <c r="K158" s="42"/>
      <c r="L158" s="42"/>
      <c r="N158" s="42"/>
      <c r="T158" s="42"/>
      <c r="U158" s="42"/>
      <c r="V158" s="42"/>
    </row>
    <row r="159" spans="1:22" s="44" customFormat="1" ht="12.75" customHeight="1" x14ac:dyDescent="0.2">
      <c r="A159" s="42"/>
      <c r="B159" s="50"/>
      <c r="C159" s="20"/>
      <c r="D159" s="13" t="s">
        <v>240</v>
      </c>
      <c r="E159" s="15"/>
      <c r="F159" s="15">
        <v>47272.10583120001</v>
      </c>
      <c r="G159" s="9"/>
      <c r="H159" s="42"/>
      <c r="I159" s="69"/>
      <c r="J159" s="42"/>
      <c r="K159" s="42"/>
      <c r="L159" s="42"/>
      <c r="N159" s="42"/>
      <c r="T159" s="42"/>
      <c r="U159" s="42"/>
      <c r="V159" s="42"/>
    </row>
    <row r="160" spans="1:22" s="44" customFormat="1" ht="12.75" customHeight="1" x14ac:dyDescent="0.2">
      <c r="A160" s="42"/>
      <c r="B160" s="50"/>
      <c r="C160" s="20"/>
      <c r="D160" s="13" t="s">
        <v>228</v>
      </c>
      <c r="E160" s="15"/>
      <c r="F160" s="15">
        <v>47272.10583120001</v>
      </c>
      <c r="G160" s="9"/>
      <c r="H160" s="42"/>
      <c r="I160" s="69"/>
      <c r="J160" s="42"/>
      <c r="K160" s="42"/>
      <c r="L160" s="42"/>
      <c r="N160" s="42"/>
      <c r="T160" s="42"/>
      <c r="U160" s="42"/>
      <c r="V160" s="42"/>
    </row>
    <row r="161" spans="1:22" s="44" customFormat="1" ht="12.75" customHeight="1" x14ac:dyDescent="0.2">
      <c r="A161" s="42"/>
      <c r="B161" s="50"/>
      <c r="C161" s="20"/>
      <c r="D161" s="13" t="s">
        <v>229</v>
      </c>
      <c r="E161" s="15"/>
      <c r="F161" s="15">
        <v>45454.902232800006</v>
      </c>
      <c r="G161" s="9"/>
      <c r="H161" s="42"/>
      <c r="J161" s="42"/>
      <c r="K161" s="42"/>
      <c r="L161" s="42"/>
      <c r="N161" s="42"/>
      <c r="T161" s="42"/>
      <c r="U161" s="42"/>
      <c r="V161" s="42"/>
    </row>
    <row r="162" spans="1:22" s="44" customFormat="1" ht="12.75" customHeight="1" x14ac:dyDescent="0.2">
      <c r="A162" s="42"/>
      <c r="B162" s="50"/>
      <c r="C162" s="20"/>
      <c r="D162" s="13" t="s">
        <v>230</v>
      </c>
      <c r="E162" s="15"/>
      <c r="F162" s="15">
        <v>38854.837668000007</v>
      </c>
      <c r="G162" s="9"/>
      <c r="H162" s="42"/>
      <c r="J162" s="42"/>
      <c r="K162" s="42"/>
      <c r="L162" s="42"/>
      <c r="N162" s="42"/>
      <c r="T162" s="42"/>
      <c r="U162" s="42"/>
      <c r="V162" s="42"/>
    </row>
    <row r="163" spans="1:22" s="44" customFormat="1" ht="12.75" customHeight="1" x14ac:dyDescent="0.2">
      <c r="A163" s="42"/>
      <c r="B163" s="8">
        <v>64</v>
      </c>
      <c r="C163" s="61"/>
      <c r="D163" s="13" t="s">
        <v>119</v>
      </c>
      <c r="E163" s="16">
        <v>1</v>
      </c>
      <c r="F163" s="9">
        <v>78712.800079200009</v>
      </c>
      <c r="G163" s="9"/>
      <c r="H163" s="42"/>
      <c r="J163" s="42"/>
      <c r="K163" s="42"/>
      <c r="L163" s="42"/>
      <c r="N163" s="42"/>
      <c r="T163" s="42"/>
      <c r="U163" s="42"/>
      <c r="V163" s="42"/>
    </row>
    <row r="164" spans="1:22" s="44" customFormat="1" ht="12.75" customHeight="1" x14ac:dyDescent="0.2">
      <c r="A164" s="42"/>
      <c r="B164" s="8">
        <v>65</v>
      </c>
      <c r="C164" s="61"/>
      <c r="D164" s="13" t="s">
        <v>121</v>
      </c>
      <c r="E164" s="16">
        <v>2</v>
      </c>
      <c r="F164" s="9">
        <v>78712.800079200009</v>
      </c>
      <c r="G164" s="9"/>
      <c r="H164" s="42"/>
      <c r="J164" s="42"/>
      <c r="K164" s="42"/>
      <c r="L164" s="42"/>
      <c r="N164" s="42"/>
      <c r="T164" s="42"/>
      <c r="U164" s="42"/>
      <c r="V164" s="42"/>
    </row>
    <row r="165" spans="1:22" s="44" customFormat="1" ht="12.75" customHeight="1" x14ac:dyDescent="0.2">
      <c r="A165" s="42"/>
      <c r="B165" s="8">
        <v>66</v>
      </c>
      <c r="C165" s="61"/>
      <c r="D165" s="13" t="s">
        <v>122</v>
      </c>
      <c r="E165" s="16">
        <v>13</v>
      </c>
      <c r="F165" s="9">
        <v>78712.800079200009</v>
      </c>
      <c r="G165" s="9"/>
      <c r="H165" s="42"/>
      <c r="J165" s="42"/>
      <c r="K165" s="42"/>
      <c r="L165" s="42"/>
      <c r="N165" s="42"/>
      <c r="T165" s="42"/>
      <c r="U165" s="42"/>
      <c r="V165" s="42"/>
    </row>
    <row r="166" spans="1:22" s="44" customFormat="1" ht="12.75" customHeight="1" x14ac:dyDescent="0.2">
      <c r="A166" s="42"/>
      <c r="B166" s="8">
        <v>67</v>
      </c>
      <c r="C166" s="20"/>
      <c r="D166" s="13" t="s">
        <v>205</v>
      </c>
      <c r="E166" s="15">
        <v>56</v>
      </c>
      <c r="F166" s="15"/>
      <c r="G166" s="9"/>
      <c r="H166" s="42"/>
      <c r="J166" s="42"/>
      <c r="K166" s="42"/>
      <c r="L166" s="42"/>
      <c r="N166" s="42"/>
      <c r="T166" s="42"/>
      <c r="U166" s="42"/>
      <c r="V166" s="42"/>
    </row>
    <row r="167" spans="1:22" s="44" customFormat="1" ht="12.75" customHeight="1" x14ac:dyDescent="0.2">
      <c r="A167" s="42"/>
      <c r="B167" s="51"/>
      <c r="C167" s="20"/>
      <c r="D167" s="13" t="s">
        <v>130</v>
      </c>
      <c r="E167" s="15"/>
      <c r="F167" s="15">
        <v>74157.1096487256</v>
      </c>
      <c r="G167" s="9"/>
      <c r="H167" s="42"/>
      <c r="J167" s="42"/>
      <c r="K167" s="42"/>
      <c r="L167" s="42"/>
      <c r="N167" s="42"/>
      <c r="T167" s="42"/>
      <c r="U167" s="42"/>
      <c r="V167" s="42"/>
    </row>
    <row r="168" spans="1:22" s="44" customFormat="1" ht="12.75" customHeight="1" x14ac:dyDescent="0.2">
      <c r="A168" s="42"/>
      <c r="B168" s="51"/>
      <c r="C168" s="20"/>
      <c r="D168" s="13" t="s">
        <v>143</v>
      </c>
      <c r="E168" s="15"/>
      <c r="F168" s="15">
        <v>71304.866816620808</v>
      </c>
      <c r="G168" s="9"/>
      <c r="H168" s="42"/>
      <c r="J168" s="42"/>
      <c r="K168" s="42"/>
      <c r="L168" s="42"/>
      <c r="N168" s="42"/>
      <c r="T168" s="42"/>
      <c r="U168" s="42"/>
      <c r="V168" s="42"/>
    </row>
    <row r="169" spans="1:22" s="44" customFormat="1" ht="12.75" customHeight="1" x14ac:dyDescent="0.2">
      <c r="A169" s="42"/>
      <c r="B169" s="68"/>
      <c r="C169" s="13"/>
      <c r="D169" s="13" t="s">
        <v>151</v>
      </c>
      <c r="E169" s="9"/>
      <c r="F169" s="9">
        <v>68562.186710443202</v>
      </c>
      <c r="G169" s="9"/>
      <c r="H169" s="42"/>
      <c r="J169" s="42"/>
      <c r="K169" s="42"/>
      <c r="L169" s="42"/>
      <c r="N169" s="42"/>
      <c r="T169" s="42"/>
      <c r="U169" s="42"/>
      <c r="V169" s="42"/>
    </row>
    <row r="170" spans="1:22" s="44" customFormat="1" ht="12.75" customHeight="1" x14ac:dyDescent="0.2">
      <c r="A170" s="42"/>
      <c r="B170" s="51"/>
      <c r="C170" s="20"/>
      <c r="D170" s="13" t="s">
        <v>206</v>
      </c>
      <c r="E170" s="15"/>
      <c r="F170" s="15">
        <v>52101.290129380803</v>
      </c>
      <c r="G170" s="9"/>
      <c r="H170" s="42"/>
      <c r="J170" s="42"/>
      <c r="K170" s="42"/>
      <c r="L170" s="42"/>
      <c r="N170" s="42"/>
      <c r="T170" s="42"/>
      <c r="U170" s="42"/>
      <c r="V170" s="42"/>
    </row>
    <row r="171" spans="1:22" s="44" customFormat="1" ht="12.75" customHeight="1" x14ac:dyDescent="0.2">
      <c r="A171" s="42"/>
      <c r="B171" s="51"/>
      <c r="C171" s="20"/>
      <c r="D171" s="13" t="s">
        <v>177</v>
      </c>
      <c r="E171" s="15"/>
      <c r="F171" s="15">
        <v>46318.545375223199</v>
      </c>
      <c r="G171" s="9"/>
      <c r="H171" s="42"/>
      <c r="J171" s="42"/>
      <c r="K171" s="42"/>
      <c r="L171" s="42"/>
      <c r="N171" s="42"/>
      <c r="T171" s="42"/>
      <c r="U171" s="42"/>
      <c r="V171" s="42"/>
    </row>
    <row r="172" spans="1:22" s="44" customFormat="1" ht="12.75" customHeight="1" x14ac:dyDescent="0.2">
      <c r="A172" s="42"/>
      <c r="B172" s="8">
        <v>68</v>
      </c>
      <c r="C172" s="20"/>
      <c r="D172" s="13" t="s">
        <v>235</v>
      </c>
      <c r="E172" s="15">
        <v>1</v>
      </c>
      <c r="F172" s="15">
        <v>72774.396122400023</v>
      </c>
      <c r="G172" s="9"/>
      <c r="H172" s="42"/>
      <c r="J172" s="42"/>
      <c r="K172" s="42"/>
      <c r="L172" s="42"/>
      <c r="N172" s="42"/>
      <c r="T172" s="42"/>
      <c r="U172" s="42"/>
      <c r="V172" s="42"/>
    </row>
    <row r="173" spans="1:22" s="44" customFormat="1" ht="12.75" customHeight="1" x14ac:dyDescent="0.2">
      <c r="A173" s="42"/>
      <c r="B173" s="8">
        <v>69</v>
      </c>
      <c r="C173" s="61"/>
      <c r="D173" s="13" t="s">
        <v>127</v>
      </c>
      <c r="E173" s="16">
        <v>5</v>
      </c>
      <c r="F173" s="9">
        <v>72774.396122400023</v>
      </c>
      <c r="G173" s="9"/>
      <c r="H173" s="42"/>
      <c r="J173" s="42"/>
      <c r="K173" s="42"/>
      <c r="L173" s="42"/>
      <c r="N173" s="42"/>
      <c r="T173" s="42"/>
      <c r="U173" s="42"/>
      <c r="V173" s="42"/>
    </row>
    <row r="174" spans="1:22" s="44" customFormat="1" ht="12.75" customHeight="1" x14ac:dyDescent="0.2">
      <c r="A174" s="42"/>
      <c r="B174" s="8">
        <v>70</v>
      </c>
      <c r="C174" s="61"/>
      <c r="D174" s="13" t="s">
        <v>129</v>
      </c>
      <c r="E174" s="16">
        <v>4</v>
      </c>
      <c r="F174" s="9">
        <v>72774.396122400023</v>
      </c>
      <c r="G174" s="9"/>
      <c r="H174" s="42"/>
      <c r="J174" s="42"/>
      <c r="K174" s="42"/>
      <c r="L174" s="42"/>
      <c r="N174" s="42"/>
      <c r="T174" s="42"/>
      <c r="U174" s="42"/>
      <c r="V174" s="42"/>
    </row>
    <row r="175" spans="1:22" s="44" customFormat="1" ht="12.75" customHeight="1" x14ac:dyDescent="0.2">
      <c r="A175" s="42"/>
      <c r="B175" s="8">
        <v>71</v>
      </c>
      <c r="C175" s="61"/>
      <c r="D175" s="13" t="s">
        <v>191</v>
      </c>
      <c r="E175" s="16">
        <v>1</v>
      </c>
      <c r="F175" s="9">
        <v>72774.396122400023</v>
      </c>
      <c r="G175" s="9"/>
      <c r="H175" s="42"/>
      <c r="J175" s="42"/>
      <c r="K175" s="42"/>
      <c r="L175" s="42"/>
      <c r="N175" s="42"/>
      <c r="T175" s="42"/>
      <c r="U175" s="42"/>
      <c r="V175" s="42"/>
    </row>
    <row r="176" spans="1:22" s="44" customFormat="1" ht="12.75" customHeight="1" x14ac:dyDescent="0.2">
      <c r="A176" s="42"/>
      <c r="B176" s="8">
        <v>72</v>
      </c>
      <c r="C176" s="61"/>
      <c r="D176" s="13" t="s">
        <v>131</v>
      </c>
      <c r="E176" s="16">
        <v>2</v>
      </c>
      <c r="F176" s="9">
        <v>69975.335443200005</v>
      </c>
      <c r="G176" s="9"/>
      <c r="H176" s="42"/>
      <c r="J176" s="42"/>
      <c r="K176" s="42"/>
      <c r="L176" s="42"/>
      <c r="N176" s="42"/>
      <c r="T176" s="42"/>
      <c r="U176" s="42"/>
      <c r="V176" s="42"/>
    </row>
    <row r="177" spans="1:22" s="44" customFormat="1" ht="12.75" customHeight="1" x14ac:dyDescent="0.2">
      <c r="A177" s="42"/>
      <c r="B177" s="8">
        <v>73</v>
      </c>
      <c r="C177" s="61"/>
      <c r="D177" s="13" t="s">
        <v>132</v>
      </c>
      <c r="E177" s="16">
        <v>4</v>
      </c>
      <c r="F177" s="9">
        <v>69975.335443200005</v>
      </c>
      <c r="G177" s="9"/>
      <c r="H177" s="42"/>
      <c r="J177" s="42"/>
      <c r="K177" s="42"/>
      <c r="L177" s="42"/>
      <c r="N177" s="42"/>
      <c r="T177" s="42"/>
      <c r="U177" s="42"/>
      <c r="V177" s="42"/>
    </row>
    <row r="178" spans="1:22" s="44" customFormat="1" ht="12.75" customHeight="1" x14ac:dyDescent="0.2">
      <c r="A178" s="42"/>
      <c r="B178" s="8">
        <v>74</v>
      </c>
      <c r="C178" s="61"/>
      <c r="D178" s="13" t="s">
        <v>133</v>
      </c>
      <c r="E178" s="16">
        <v>3</v>
      </c>
      <c r="F178" s="9">
        <v>69975.335443200005</v>
      </c>
      <c r="G178" s="9"/>
      <c r="H178" s="42"/>
      <c r="J178" s="42"/>
      <c r="K178" s="42"/>
      <c r="L178" s="42"/>
      <c r="N178" s="42"/>
      <c r="T178" s="42"/>
      <c r="U178" s="42"/>
      <c r="V178" s="42"/>
    </row>
    <row r="179" spans="1:22" s="44" customFormat="1" ht="12.75" customHeight="1" x14ac:dyDescent="0.2">
      <c r="A179" s="42"/>
      <c r="B179" s="8">
        <v>75</v>
      </c>
      <c r="C179" s="61"/>
      <c r="D179" s="13" t="s">
        <v>134</v>
      </c>
      <c r="E179" s="16">
        <v>2</v>
      </c>
      <c r="F179" s="9">
        <v>69975.335443200005</v>
      </c>
      <c r="G179" s="9"/>
      <c r="H179" s="42"/>
      <c r="J179" s="42"/>
      <c r="K179" s="42"/>
      <c r="L179" s="42"/>
      <c r="N179" s="42"/>
      <c r="T179" s="42"/>
      <c r="U179" s="42"/>
      <c r="V179" s="42"/>
    </row>
    <row r="180" spans="1:22" s="44" customFormat="1" ht="12.75" customHeight="1" x14ac:dyDescent="0.2">
      <c r="A180" s="42"/>
      <c r="B180" s="8">
        <v>76</v>
      </c>
      <c r="C180" s="61"/>
      <c r="D180" s="13" t="s">
        <v>135</v>
      </c>
      <c r="E180" s="16">
        <v>1</v>
      </c>
      <c r="F180" s="9">
        <v>69975.335443200005</v>
      </c>
      <c r="G180" s="9"/>
      <c r="H180" s="42"/>
      <c r="J180" s="42"/>
      <c r="K180" s="42"/>
      <c r="L180" s="42"/>
      <c r="N180" s="42"/>
      <c r="T180" s="42"/>
      <c r="U180" s="42"/>
      <c r="V180" s="42"/>
    </row>
    <row r="181" spans="1:22" s="44" customFormat="1" ht="12.75" customHeight="1" x14ac:dyDescent="0.2">
      <c r="A181" s="42"/>
      <c r="B181" s="8">
        <v>77</v>
      </c>
      <c r="C181" s="61"/>
      <c r="D181" s="13" t="s">
        <v>137</v>
      </c>
      <c r="E181" s="16">
        <v>1</v>
      </c>
      <c r="F181" s="9">
        <v>69975.335443200005</v>
      </c>
      <c r="G181" s="9"/>
      <c r="H181" s="42"/>
      <c r="J181" s="42"/>
      <c r="K181" s="42"/>
      <c r="L181" s="42"/>
      <c r="N181" s="42"/>
      <c r="T181" s="42"/>
      <c r="U181" s="42"/>
      <c r="V181" s="42"/>
    </row>
    <row r="182" spans="1:22" s="44" customFormat="1" ht="12.75" customHeight="1" x14ac:dyDescent="0.2">
      <c r="A182" s="42"/>
      <c r="B182" s="8">
        <v>78</v>
      </c>
      <c r="C182" s="61"/>
      <c r="D182" s="13" t="s">
        <v>138</v>
      </c>
      <c r="E182" s="16">
        <v>1</v>
      </c>
      <c r="F182" s="9">
        <v>69975.335443200005</v>
      </c>
      <c r="G182" s="9"/>
      <c r="H182" s="42"/>
      <c r="J182" s="42"/>
      <c r="K182" s="42"/>
      <c r="L182" s="42"/>
      <c r="N182" s="42"/>
      <c r="T182" s="42"/>
      <c r="U182" s="42"/>
      <c r="V182" s="42"/>
    </row>
    <row r="183" spans="1:22" s="44" customFormat="1" ht="12.75" customHeight="1" x14ac:dyDescent="0.2">
      <c r="A183" s="42"/>
      <c r="B183" s="8">
        <v>79</v>
      </c>
      <c r="C183" s="61"/>
      <c r="D183" s="13" t="s">
        <v>139</v>
      </c>
      <c r="E183" s="16">
        <v>33</v>
      </c>
      <c r="F183" s="9">
        <v>69975.335443200005</v>
      </c>
      <c r="G183" s="9"/>
      <c r="H183" s="42"/>
      <c r="J183" s="42"/>
      <c r="K183" s="42"/>
      <c r="L183" s="42"/>
      <c r="N183" s="42"/>
      <c r="T183" s="42"/>
      <c r="U183" s="42"/>
      <c r="V183" s="42"/>
    </row>
    <row r="184" spans="1:22" s="44" customFormat="1" ht="12.75" customHeight="1" x14ac:dyDescent="0.2">
      <c r="A184" s="42"/>
      <c r="B184" s="8">
        <v>80</v>
      </c>
      <c r="C184" s="61"/>
      <c r="D184" s="13" t="s">
        <v>136</v>
      </c>
      <c r="E184" s="16">
        <v>1</v>
      </c>
      <c r="F184" s="9">
        <v>69975.335443200005</v>
      </c>
      <c r="G184" s="9"/>
      <c r="H184" s="42"/>
      <c r="J184" s="42"/>
      <c r="K184" s="42"/>
      <c r="L184" s="42"/>
      <c r="N184" s="42"/>
      <c r="T184" s="42"/>
      <c r="U184" s="42"/>
      <c r="V184" s="42"/>
    </row>
    <row r="185" spans="1:22" s="44" customFormat="1" ht="12.75" customHeight="1" x14ac:dyDescent="0.2">
      <c r="A185" s="42"/>
      <c r="B185" s="8">
        <v>81</v>
      </c>
      <c r="C185" s="61"/>
      <c r="D185" s="13" t="s">
        <v>140</v>
      </c>
      <c r="E185" s="16">
        <v>1</v>
      </c>
      <c r="F185" s="9">
        <v>69975.335443200005</v>
      </c>
      <c r="G185" s="9"/>
      <c r="H185" s="42"/>
      <c r="J185" s="42"/>
      <c r="K185" s="42"/>
      <c r="L185" s="42"/>
      <c r="N185" s="42"/>
      <c r="T185" s="42"/>
      <c r="U185" s="42"/>
      <c r="V185" s="42"/>
    </row>
    <row r="186" spans="1:22" s="44" customFormat="1" ht="12.75" customHeight="1" x14ac:dyDescent="0.2">
      <c r="A186" s="42"/>
      <c r="B186" s="8">
        <v>82</v>
      </c>
      <c r="C186" s="61"/>
      <c r="D186" s="13" t="s">
        <v>141</v>
      </c>
      <c r="E186" s="16">
        <v>2</v>
      </c>
      <c r="F186" s="9">
        <v>69975.335443200005</v>
      </c>
      <c r="G186" s="9"/>
      <c r="H186" s="42"/>
      <c r="J186" s="42"/>
      <c r="K186" s="42"/>
      <c r="L186" s="42"/>
      <c r="N186" s="42"/>
      <c r="T186" s="42"/>
      <c r="U186" s="42"/>
      <c r="V186" s="42"/>
    </row>
    <row r="187" spans="1:22" s="44" customFormat="1" ht="12.75" customHeight="1" x14ac:dyDescent="0.2">
      <c r="A187" s="42"/>
      <c r="B187" s="8">
        <v>83</v>
      </c>
      <c r="C187" s="61"/>
      <c r="D187" s="13" t="s">
        <v>236</v>
      </c>
      <c r="E187" s="16">
        <v>2</v>
      </c>
      <c r="F187" s="9">
        <v>69975.335443200005</v>
      </c>
      <c r="G187" s="9"/>
      <c r="H187" s="42"/>
      <c r="J187" s="42"/>
      <c r="K187" s="42"/>
      <c r="L187" s="42"/>
      <c r="N187" s="42"/>
      <c r="T187" s="42"/>
      <c r="U187" s="42"/>
      <c r="V187" s="42"/>
    </row>
    <row r="188" spans="1:22" s="44" customFormat="1" ht="12.75" customHeight="1" x14ac:dyDescent="0.2">
      <c r="A188" s="42"/>
      <c r="B188" s="8">
        <v>84</v>
      </c>
      <c r="C188" s="20"/>
      <c r="D188" s="13" t="s">
        <v>214</v>
      </c>
      <c r="E188" s="15">
        <v>134</v>
      </c>
      <c r="F188" s="15"/>
      <c r="G188" s="9"/>
      <c r="H188" s="42"/>
      <c r="J188" s="42"/>
      <c r="K188" s="42"/>
      <c r="L188" s="42"/>
      <c r="N188" s="42"/>
      <c r="T188" s="42"/>
      <c r="U188" s="42"/>
      <c r="V188" s="42"/>
    </row>
    <row r="189" spans="1:22" s="44" customFormat="1" ht="12.75" customHeight="1" x14ac:dyDescent="0.2">
      <c r="A189" s="42"/>
      <c r="B189" s="50"/>
      <c r="C189" s="20"/>
      <c r="D189" s="13" t="s">
        <v>207</v>
      </c>
      <c r="E189" s="15"/>
      <c r="F189" s="15">
        <v>67283.794612800004</v>
      </c>
      <c r="G189" s="9"/>
      <c r="H189" s="42"/>
      <c r="J189" s="42"/>
      <c r="K189" s="42"/>
      <c r="L189" s="42"/>
      <c r="N189" s="42"/>
      <c r="T189" s="42"/>
      <c r="U189" s="42"/>
      <c r="V189" s="42"/>
    </row>
    <row r="190" spans="1:22" s="44" customFormat="1" ht="12.75" customHeight="1" x14ac:dyDescent="0.2">
      <c r="A190" s="42"/>
      <c r="B190" s="50"/>
      <c r="C190" s="20"/>
      <c r="D190" s="13" t="s">
        <v>208</v>
      </c>
      <c r="E190" s="15"/>
      <c r="F190" s="15">
        <v>67283.794612800004</v>
      </c>
      <c r="G190" s="9"/>
      <c r="H190" s="42"/>
      <c r="J190" s="42"/>
      <c r="K190" s="42"/>
      <c r="L190" s="42"/>
      <c r="N190" s="42"/>
      <c r="T190" s="42"/>
      <c r="U190" s="42"/>
      <c r="V190" s="42"/>
    </row>
    <row r="191" spans="1:22" s="44" customFormat="1" ht="12.75" customHeight="1" x14ac:dyDescent="0.2">
      <c r="A191" s="42"/>
      <c r="B191" s="50"/>
      <c r="C191" s="20"/>
      <c r="D191" s="13" t="s">
        <v>152</v>
      </c>
      <c r="E191" s="15"/>
      <c r="F191" s="15">
        <v>62207.912520000005</v>
      </c>
      <c r="G191" s="9"/>
      <c r="H191" s="42"/>
      <c r="J191" s="42"/>
      <c r="K191" s="42"/>
      <c r="L191" s="42"/>
      <c r="N191" s="42"/>
      <c r="T191" s="42"/>
      <c r="U191" s="42"/>
      <c r="V191" s="42"/>
    </row>
    <row r="192" spans="1:22" s="44" customFormat="1" ht="12.75" customHeight="1" x14ac:dyDescent="0.2">
      <c r="A192" s="42"/>
      <c r="B192" s="68"/>
      <c r="C192" s="13"/>
      <c r="D192" s="13" t="s">
        <v>158</v>
      </c>
      <c r="E192" s="9"/>
      <c r="F192" s="9">
        <v>59815.300500000005</v>
      </c>
      <c r="G192" s="9"/>
      <c r="H192" s="42"/>
      <c r="J192" s="42"/>
      <c r="K192" s="42"/>
      <c r="L192" s="42"/>
      <c r="N192" s="42"/>
      <c r="T192" s="42"/>
      <c r="U192" s="42"/>
      <c r="V192" s="42"/>
    </row>
    <row r="193" spans="1:22" s="44" customFormat="1" ht="12.75" customHeight="1" x14ac:dyDescent="0.2">
      <c r="A193" s="42"/>
      <c r="B193" s="50"/>
      <c r="C193" s="20"/>
      <c r="D193" s="13" t="s">
        <v>209</v>
      </c>
      <c r="E193" s="15"/>
      <c r="F193" s="15">
        <v>59815.300500000005</v>
      </c>
      <c r="G193" s="9"/>
      <c r="H193" s="42"/>
      <c r="J193" s="42"/>
      <c r="K193" s="42"/>
      <c r="L193" s="42"/>
      <c r="N193" s="42"/>
      <c r="T193" s="42"/>
      <c r="U193" s="42"/>
      <c r="V193" s="42"/>
    </row>
    <row r="194" spans="1:22" s="44" customFormat="1" ht="12.75" customHeight="1" x14ac:dyDescent="0.2">
      <c r="A194" s="42"/>
      <c r="B194" s="68"/>
      <c r="C194" s="13"/>
      <c r="D194" s="13" t="s">
        <v>167</v>
      </c>
      <c r="E194" s="9"/>
      <c r="F194" s="9">
        <v>53175.063684000015</v>
      </c>
      <c r="G194" s="9"/>
      <c r="H194" s="42"/>
      <c r="J194" s="42"/>
      <c r="K194" s="42"/>
      <c r="L194" s="42"/>
      <c r="N194" s="42"/>
      <c r="T194" s="42"/>
      <c r="U194" s="42"/>
      <c r="V194" s="42"/>
    </row>
    <row r="195" spans="1:22" s="44" customFormat="1" ht="12.75" customHeight="1" x14ac:dyDescent="0.2">
      <c r="A195" s="42"/>
      <c r="B195" s="50"/>
      <c r="C195" s="20"/>
      <c r="D195" s="13" t="s">
        <v>210</v>
      </c>
      <c r="E195" s="15"/>
      <c r="F195" s="15">
        <v>53175.063684000015</v>
      </c>
      <c r="G195" s="9"/>
      <c r="H195" s="42"/>
      <c r="J195" s="42"/>
      <c r="K195" s="42"/>
      <c r="L195" s="42"/>
      <c r="N195" s="42"/>
      <c r="T195" s="42"/>
      <c r="U195" s="42"/>
      <c r="V195" s="42"/>
    </row>
    <row r="196" spans="1:22" s="44" customFormat="1" ht="12.75" customHeight="1" x14ac:dyDescent="0.2">
      <c r="A196" s="42"/>
      <c r="B196" s="68"/>
      <c r="C196" s="13"/>
      <c r="D196" s="13" t="s">
        <v>175</v>
      </c>
      <c r="E196" s="9"/>
      <c r="F196" s="9">
        <v>47272.10583120001</v>
      </c>
      <c r="G196" s="9"/>
      <c r="H196" s="42"/>
      <c r="J196" s="42"/>
      <c r="K196" s="42"/>
      <c r="L196" s="42"/>
      <c r="N196" s="42"/>
      <c r="T196" s="42"/>
      <c r="U196" s="42"/>
      <c r="V196" s="42"/>
    </row>
    <row r="197" spans="1:22" s="44" customFormat="1" ht="12.75" customHeight="1" x14ac:dyDescent="0.2">
      <c r="A197" s="42"/>
      <c r="B197" s="68"/>
      <c r="C197" s="13"/>
      <c r="D197" s="13" t="s">
        <v>239</v>
      </c>
      <c r="E197" s="9"/>
      <c r="F197" s="9">
        <v>38854.837668000007</v>
      </c>
      <c r="G197" s="9"/>
      <c r="H197" s="42"/>
      <c r="J197" s="42"/>
      <c r="K197" s="42"/>
      <c r="L197" s="42"/>
      <c r="N197" s="42"/>
      <c r="T197" s="42"/>
      <c r="U197" s="42"/>
      <c r="V197" s="42"/>
    </row>
    <row r="198" spans="1:22" s="44" customFormat="1" ht="12.75" customHeight="1" x14ac:dyDescent="0.2">
      <c r="A198" s="42"/>
      <c r="B198" s="8">
        <v>85</v>
      </c>
      <c r="C198" s="61"/>
      <c r="D198" s="13" t="s">
        <v>216</v>
      </c>
      <c r="E198" s="16">
        <v>9</v>
      </c>
      <c r="F198" s="9">
        <v>67283.794612800004</v>
      </c>
      <c r="G198" s="9"/>
      <c r="H198" s="42"/>
      <c r="J198" s="42"/>
      <c r="K198" s="42"/>
      <c r="L198" s="42"/>
      <c r="N198" s="42"/>
      <c r="T198" s="42"/>
      <c r="U198" s="42"/>
      <c r="V198" s="42"/>
    </row>
    <row r="199" spans="1:22" s="44" customFormat="1" ht="12.75" customHeight="1" x14ac:dyDescent="0.2">
      <c r="A199" s="42"/>
      <c r="B199" s="8">
        <v>86</v>
      </c>
      <c r="C199" s="61"/>
      <c r="D199" s="13" t="s">
        <v>146</v>
      </c>
      <c r="E199" s="16">
        <v>5</v>
      </c>
      <c r="F199" s="9">
        <v>67283.794612800004</v>
      </c>
      <c r="G199" s="9"/>
      <c r="H199" s="42"/>
      <c r="J199" s="42"/>
      <c r="K199" s="42"/>
      <c r="L199" s="42"/>
      <c r="N199" s="42"/>
      <c r="T199" s="42"/>
      <c r="U199" s="42"/>
      <c r="V199" s="42"/>
    </row>
    <row r="200" spans="1:22" s="44" customFormat="1" ht="12.75" customHeight="1" x14ac:dyDescent="0.2">
      <c r="A200" s="42"/>
      <c r="B200" s="8">
        <v>87</v>
      </c>
      <c r="C200" s="61"/>
      <c r="D200" s="13" t="s">
        <v>231</v>
      </c>
      <c r="E200" s="16">
        <v>31</v>
      </c>
      <c r="F200" s="9"/>
      <c r="G200" s="9"/>
      <c r="H200" s="42"/>
      <c r="J200" s="42"/>
      <c r="K200" s="42"/>
      <c r="L200" s="42"/>
      <c r="N200" s="42"/>
      <c r="T200" s="42"/>
      <c r="U200" s="42"/>
      <c r="V200" s="42"/>
    </row>
    <row r="201" spans="1:22" s="44" customFormat="1" ht="12.75" customHeight="1" x14ac:dyDescent="0.2">
      <c r="A201" s="42"/>
      <c r="B201" s="8"/>
      <c r="C201" s="61"/>
      <c r="D201" s="13" t="s">
        <v>148</v>
      </c>
      <c r="E201" s="16"/>
      <c r="F201" s="9">
        <v>67283.794612800004</v>
      </c>
      <c r="G201" s="9"/>
      <c r="H201" s="42"/>
      <c r="J201" s="42"/>
      <c r="K201" s="42"/>
      <c r="L201" s="42"/>
      <c r="N201" s="42"/>
      <c r="T201" s="42"/>
      <c r="U201" s="42"/>
      <c r="V201" s="42"/>
    </row>
    <row r="202" spans="1:22" s="44" customFormat="1" ht="12.75" customHeight="1" x14ac:dyDescent="0.2">
      <c r="A202" s="42"/>
      <c r="B202" s="68"/>
      <c r="C202" s="13"/>
      <c r="D202" s="13" t="s">
        <v>232</v>
      </c>
      <c r="E202" s="9"/>
      <c r="F202" s="9">
        <v>57514.848350400018</v>
      </c>
      <c r="G202" s="9"/>
      <c r="H202" s="42"/>
      <c r="J202" s="42"/>
      <c r="K202" s="42"/>
      <c r="L202" s="42"/>
      <c r="N202" s="42"/>
      <c r="T202" s="42"/>
      <c r="U202" s="42"/>
      <c r="V202" s="42"/>
    </row>
    <row r="203" spans="1:22" s="44" customFormat="1" ht="12.75" customHeight="1" x14ac:dyDescent="0.2">
      <c r="A203" s="42"/>
      <c r="B203" s="8"/>
      <c r="C203" s="61"/>
      <c r="D203" s="13" t="s">
        <v>171</v>
      </c>
      <c r="E203" s="16"/>
      <c r="F203" s="9">
        <v>53175.063684000015</v>
      </c>
      <c r="G203" s="9"/>
      <c r="H203" s="42"/>
      <c r="J203" s="42"/>
      <c r="K203" s="42"/>
      <c r="L203" s="42"/>
      <c r="N203" s="42"/>
      <c r="T203" s="42"/>
      <c r="U203" s="42"/>
      <c r="V203" s="42"/>
    </row>
    <row r="204" spans="1:22" s="44" customFormat="1" ht="12.75" customHeight="1" x14ac:dyDescent="0.2">
      <c r="A204" s="42"/>
      <c r="B204" s="68"/>
      <c r="C204" s="13"/>
      <c r="D204" s="13" t="s">
        <v>233</v>
      </c>
      <c r="E204" s="9"/>
      <c r="F204" s="9">
        <v>49163.746248000003</v>
      </c>
      <c r="G204" s="9"/>
      <c r="H204" s="42"/>
      <c r="J204" s="42"/>
      <c r="K204" s="42"/>
      <c r="L204" s="42"/>
      <c r="N204" s="42"/>
      <c r="T204" s="42"/>
      <c r="U204" s="42"/>
      <c r="V204" s="42"/>
    </row>
    <row r="205" spans="1:22" s="44" customFormat="1" ht="12.75" customHeight="1" x14ac:dyDescent="0.2">
      <c r="A205" s="42"/>
      <c r="B205" s="8">
        <v>88</v>
      </c>
      <c r="C205" s="61"/>
      <c r="D205" s="13" t="s">
        <v>149</v>
      </c>
      <c r="E205" s="16">
        <v>6</v>
      </c>
      <c r="F205" s="9">
        <v>67283.794612800004</v>
      </c>
      <c r="G205" s="9"/>
      <c r="H205" s="42"/>
      <c r="J205" s="42"/>
      <c r="K205" s="42"/>
      <c r="L205" s="42"/>
      <c r="N205" s="42"/>
      <c r="T205" s="42"/>
      <c r="U205" s="42"/>
      <c r="V205" s="42"/>
    </row>
    <row r="206" spans="1:22" s="44" customFormat="1" ht="12.75" customHeight="1" x14ac:dyDescent="0.2">
      <c r="A206" s="42"/>
      <c r="B206" s="8">
        <v>89</v>
      </c>
      <c r="C206" s="61"/>
      <c r="D206" s="13" t="s">
        <v>150</v>
      </c>
      <c r="E206" s="16">
        <v>2</v>
      </c>
      <c r="F206" s="9">
        <v>67283.794612800004</v>
      </c>
      <c r="G206" s="9"/>
      <c r="H206" s="42"/>
      <c r="J206" s="42"/>
      <c r="K206" s="42"/>
      <c r="L206" s="42"/>
      <c r="N206" s="42"/>
      <c r="T206" s="42"/>
      <c r="U206" s="42"/>
      <c r="V206" s="42"/>
    </row>
    <row r="207" spans="1:22" s="44" customFormat="1" ht="12.75" customHeight="1" x14ac:dyDescent="0.2">
      <c r="A207" s="42"/>
      <c r="B207" s="8">
        <v>90</v>
      </c>
      <c r="C207" s="61"/>
      <c r="D207" s="13" t="s">
        <v>153</v>
      </c>
      <c r="E207" s="16">
        <v>3</v>
      </c>
      <c r="F207" s="9">
        <v>62207.912520000005</v>
      </c>
      <c r="G207" s="9"/>
      <c r="H207" s="42"/>
      <c r="J207" s="42"/>
      <c r="K207" s="42"/>
      <c r="L207" s="42"/>
      <c r="N207" s="42"/>
      <c r="T207" s="42"/>
      <c r="U207" s="42"/>
      <c r="V207" s="42"/>
    </row>
    <row r="208" spans="1:22" s="44" customFormat="1" ht="12.75" customHeight="1" x14ac:dyDescent="0.2">
      <c r="A208" s="42"/>
      <c r="B208" s="8">
        <v>91</v>
      </c>
      <c r="C208" s="61"/>
      <c r="D208" s="13" t="s">
        <v>154</v>
      </c>
      <c r="E208" s="16">
        <v>2</v>
      </c>
      <c r="F208" s="9">
        <v>62207.912520000005</v>
      </c>
      <c r="G208" s="9"/>
      <c r="H208" s="42"/>
      <c r="J208" s="42"/>
      <c r="K208" s="42"/>
      <c r="L208" s="42"/>
      <c r="N208" s="42"/>
      <c r="T208" s="42"/>
      <c r="U208" s="42"/>
      <c r="V208" s="42"/>
    </row>
    <row r="209" spans="1:22" s="44" customFormat="1" ht="12.75" customHeight="1" x14ac:dyDescent="0.2">
      <c r="A209" s="42"/>
      <c r="B209" s="8">
        <v>92</v>
      </c>
      <c r="C209" s="61"/>
      <c r="D209" s="13" t="s">
        <v>155</v>
      </c>
      <c r="E209" s="16">
        <v>1</v>
      </c>
      <c r="F209" s="9">
        <v>62207.912520000005</v>
      </c>
      <c r="G209" s="9"/>
      <c r="H209" s="42"/>
      <c r="J209" s="42"/>
      <c r="K209" s="42"/>
      <c r="L209" s="42"/>
      <c r="N209" s="42"/>
      <c r="T209" s="42"/>
      <c r="U209" s="42"/>
      <c r="V209" s="42"/>
    </row>
    <row r="210" spans="1:22" s="44" customFormat="1" ht="12.75" customHeight="1" x14ac:dyDescent="0.2">
      <c r="A210" s="42"/>
      <c r="B210" s="8">
        <v>93</v>
      </c>
      <c r="C210" s="61"/>
      <c r="D210" s="13" t="s">
        <v>156</v>
      </c>
      <c r="E210" s="16">
        <v>2</v>
      </c>
      <c r="F210" s="9">
        <v>62207.912520000005</v>
      </c>
      <c r="G210" s="9"/>
      <c r="H210" s="42"/>
      <c r="J210" s="42"/>
      <c r="K210" s="42"/>
      <c r="L210" s="42"/>
      <c r="N210" s="42"/>
      <c r="T210" s="42"/>
      <c r="U210" s="42"/>
      <c r="V210" s="42"/>
    </row>
    <row r="211" spans="1:22" s="44" customFormat="1" ht="12.75" customHeight="1" x14ac:dyDescent="0.2">
      <c r="A211" s="42"/>
      <c r="B211" s="8">
        <v>94</v>
      </c>
      <c r="C211" s="61"/>
      <c r="D211" s="13" t="s">
        <v>157</v>
      </c>
      <c r="E211" s="16">
        <v>3</v>
      </c>
      <c r="F211" s="9">
        <v>62207.912520000005</v>
      </c>
      <c r="G211" s="9"/>
      <c r="H211" s="42"/>
      <c r="J211" s="42"/>
      <c r="K211" s="42"/>
      <c r="L211" s="42"/>
      <c r="N211" s="42"/>
      <c r="T211" s="42"/>
      <c r="U211" s="42"/>
      <c r="V211" s="42"/>
    </row>
    <row r="212" spans="1:22" s="44" customFormat="1" ht="12.75" customHeight="1" x14ac:dyDescent="0.2">
      <c r="A212" s="42"/>
      <c r="B212" s="8">
        <v>95</v>
      </c>
      <c r="C212" s="61"/>
      <c r="D212" s="13" t="s">
        <v>160</v>
      </c>
      <c r="E212" s="16">
        <v>3</v>
      </c>
      <c r="F212" s="9">
        <v>59815.300500000005</v>
      </c>
      <c r="G212" s="9"/>
      <c r="H212" s="42"/>
      <c r="J212" s="42"/>
      <c r="K212" s="42"/>
      <c r="L212" s="42"/>
      <c r="N212" s="42"/>
      <c r="T212" s="42"/>
      <c r="U212" s="42"/>
      <c r="V212" s="42"/>
    </row>
    <row r="213" spans="1:22" s="44" customFormat="1" ht="12.75" customHeight="1" x14ac:dyDescent="0.2">
      <c r="A213" s="42"/>
      <c r="B213" s="8">
        <v>96</v>
      </c>
      <c r="C213" s="61"/>
      <c r="D213" s="13" t="s">
        <v>161</v>
      </c>
      <c r="E213" s="16">
        <v>6</v>
      </c>
      <c r="F213" s="9">
        <v>59815.300500000005</v>
      </c>
      <c r="G213" s="9"/>
      <c r="H213" s="42"/>
      <c r="J213" s="42"/>
      <c r="K213" s="42"/>
      <c r="L213" s="42"/>
      <c r="N213" s="42"/>
      <c r="T213" s="42"/>
      <c r="U213" s="42"/>
      <c r="V213" s="42"/>
    </row>
    <row r="214" spans="1:22" s="44" customFormat="1" ht="12.75" customHeight="1" x14ac:dyDescent="0.2">
      <c r="A214" s="42"/>
      <c r="B214" s="8">
        <v>97</v>
      </c>
      <c r="C214" s="61"/>
      <c r="D214" s="13" t="s">
        <v>19</v>
      </c>
      <c r="E214" s="16">
        <v>1</v>
      </c>
      <c r="F214" s="9">
        <v>59815.300500000005</v>
      </c>
      <c r="G214" s="9"/>
      <c r="H214" s="42"/>
      <c r="J214" s="42"/>
      <c r="K214" s="42"/>
      <c r="L214" s="42"/>
      <c r="N214" s="42"/>
      <c r="T214" s="42"/>
      <c r="U214" s="42"/>
      <c r="V214" s="42"/>
    </row>
    <row r="215" spans="1:22" s="44" customFormat="1" ht="12.75" customHeight="1" x14ac:dyDescent="0.2">
      <c r="A215" s="42"/>
      <c r="B215" s="8">
        <v>98</v>
      </c>
      <c r="C215" s="61"/>
      <c r="D215" s="13" t="s">
        <v>185</v>
      </c>
      <c r="E215" s="16">
        <v>3</v>
      </c>
      <c r="F215" s="9">
        <v>59815.300500000005</v>
      </c>
      <c r="G215" s="9"/>
      <c r="H215" s="42"/>
      <c r="J215" s="42"/>
      <c r="K215" s="42"/>
      <c r="L215" s="42"/>
      <c r="N215" s="42"/>
      <c r="T215" s="42"/>
      <c r="U215" s="42"/>
      <c r="V215" s="42"/>
    </row>
    <row r="216" spans="1:22" s="44" customFormat="1" ht="12.75" customHeight="1" x14ac:dyDescent="0.2">
      <c r="A216" s="42"/>
      <c r="B216" s="8">
        <v>99</v>
      </c>
      <c r="C216" s="61"/>
      <c r="D216" s="13" t="s">
        <v>162</v>
      </c>
      <c r="E216" s="16">
        <v>4</v>
      </c>
      <c r="F216" s="9">
        <v>57514.848350400018</v>
      </c>
      <c r="G216" s="9"/>
      <c r="H216" s="42"/>
      <c r="J216" s="42"/>
      <c r="K216" s="42"/>
      <c r="L216" s="42"/>
      <c r="N216" s="42"/>
      <c r="T216" s="42"/>
      <c r="U216" s="42"/>
      <c r="V216" s="42"/>
    </row>
    <row r="217" spans="1:22" s="44" customFormat="1" ht="12.75" customHeight="1" x14ac:dyDescent="0.2">
      <c r="A217" s="42"/>
      <c r="B217" s="8">
        <v>100</v>
      </c>
      <c r="C217" s="61"/>
      <c r="D217" s="13" t="s">
        <v>163</v>
      </c>
      <c r="E217" s="16">
        <v>2</v>
      </c>
      <c r="F217" s="9">
        <v>57514.848350400018</v>
      </c>
      <c r="G217" s="9"/>
      <c r="H217" s="42"/>
      <c r="J217" s="42"/>
      <c r="K217" s="42"/>
      <c r="L217" s="42"/>
      <c r="N217" s="42"/>
      <c r="T217" s="42"/>
      <c r="U217" s="42"/>
      <c r="V217" s="42"/>
    </row>
    <row r="218" spans="1:22" s="44" customFormat="1" ht="12.75" customHeight="1" x14ac:dyDescent="0.2">
      <c r="A218" s="42"/>
      <c r="B218" s="8">
        <v>101</v>
      </c>
      <c r="C218" s="61"/>
      <c r="D218" s="13" t="s">
        <v>164</v>
      </c>
      <c r="E218" s="16">
        <v>1</v>
      </c>
      <c r="F218" s="9">
        <v>55301.829924000012</v>
      </c>
      <c r="G218" s="9"/>
      <c r="H218" s="42"/>
      <c r="J218" s="42"/>
      <c r="K218" s="42"/>
      <c r="L218" s="42"/>
      <c r="N218" s="42"/>
      <c r="T218" s="42"/>
      <c r="U218" s="42"/>
      <c r="V218" s="42"/>
    </row>
    <row r="219" spans="1:22" s="44" customFormat="1" ht="12.75" customHeight="1" x14ac:dyDescent="0.2">
      <c r="A219" s="42"/>
      <c r="B219" s="8">
        <v>102</v>
      </c>
      <c r="C219" s="61"/>
      <c r="D219" s="13" t="s">
        <v>165</v>
      </c>
      <c r="E219" s="16">
        <v>2</v>
      </c>
      <c r="F219" s="9">
        <v>55301.829924000012</v>
      </c>
      <c r="G219" s="9"/>
      <c r="H219" s="42"/>
      <c r="J219" s="42"/>
      <c r="K219" s="42"/>
      <c r="L219" s="42"/>
      <c r="N219" s="42"/>
      <c r="T219" s="42"/>
      <c r="U219" s="42"/>
      <c r="V219" s="42"/>
    </row>
    <row r="220" spans="1:22" s="44" customFormat="1" ht="12.75" customHeight="1" x14ac:dyDescent="0.2">
      <c r="A220" s="42"/>
      <c r="B220" s="8">
        <v>103</v>
      </c>
      <c r="C220" s="61"/>
      <c r="D220" s="13" t="s">
        <v>166</v>
      </c>
      <c r="E220" s="16">
        <v>1</v>
      </c>
      <c r="F220" s="9">
        <v>55301.829924000012</v>
      </c>
      <c r="G220" s="9"/>
      <c r="H220" s="42"/>
      <c r="J220" s="42"/>
      <c r="K220" s="42"/>
      <c r="L220" s="42"/>
      <c r="N220" s="42"/>
      <c r="T220" s="42"/>
      <c r="U220" s="42"/>
      <c r="V220" s="42"/>
    </row>
    <row r="221" spans="1:22" s="44" customFormat="1" ht="12.75" customHeight="1" x14ac:dyDescent="0.2">
      <c r="A221" s="42"/>
      <c r="B221" s="8">
        <v>104</v>
      </c>
      <c r="C221" s="61"/>
      <c r="D221" s="13" t="s">
        <v>168</v>
      </c>
      <c r="E221" s="16">
        <v>1</v>
      </c>
      <c r="F221" s="9">
        <v>53175.063684000015</v>
      </c>
      <c r="G221" s="9"/>
      <c r="H221" s="42"/>
      <c r="J221" s="42"/>
      <c r="K221" s="42"/>
      <c r="L221" s="42"/>
      <c r="N221" s="42"/>
      <c r="T221" s="42"/>
      <c r="U221" s="42"/>
      <c r="V221" s="42"/>
    </row>
    <row r="222" spans="1:22" s="44" customFormat="1" ht="12.75" customHeight="1" x14ac:dyDescent="0.2">
      <c r="A222" s="42"/>
      <c r="B222" s="8">
        <v>105</v>
      </c>
      <c r="C222" s="61"/>
      <c r="D222" s="13" t="s">
        <v>169</v>
      </c>
      <c r="E222" s="16">
        <v>5</v>
      </c>
      <c r="F222" s="9">
        <v>53175.063684000015</v>
      </c>
      <c r="G222" s="9"/>
      <c r="H222" s="42"/>
      <c r="J222" s="42"/>
      <c r="K222" s="42"/>
      <c r="L222" s="42"/>
      <c r="N222" s="42"/>
      <c r="T222" s="42"/>
      <c r="U222" s="42"/>
      <c r="V222" s="42"/>
    </row>
    <row r="223" spans="1:22" s="44" customFormat="1" ht="12.75" customHeight="1" x14ac:dyDescent="0.2">
      <c r="A223" s="42"/>
      <c r="B223" s="8">
        <v>106</v>
      </c>
      <c r="C223" s="61"/>
      <c r="D223" s="13" t="s">
        <v>170</v>
      </c>
      <c r="E223" s="16">
        <v>10</v>
      </c>
      <c r="F223" s="9">
        <v>53175.063684000015</v>
      </c>
      <c r="G223" s="9"/>
      <c r="H223" s="42"/>
      <c r="J223" s="42"/>
      <c r="K223" s="42"/>
      <c r="L223" s="42"/>
      <c r="N223" s="42"/>
      <c r="T223" s="42"/>
      <c r="U223" s="42"/>
      <c r="V223" s="42"/>
    </row>
    <row r="224" spans="1:22" s="44" customFormat="1" ht="12.75" customHeight="1" x14ac:dyDescent="0.2">
      <c r="A224" s="42"/>
      <c r="B224" s="8">
        <v>107</v>
      </c>
      <c r="C224" s="61"/>
      <c r="D224" s="13" t="s">
        <v>173</v>
      </c>
      <c r="E224" s="16">
        <v>2</v>
      </c>
      <c r="F224" s="9">
        <v>51129.823483200002</v>
      </c>
      <c r="G224" s="9"/>
      <c r="H224" s="42"/>
      <c r="J224" s="42"/>
      <c r="K224" s="42"/>
      <c r="L224" s="42"/>
      <c r="N224" s="42"/>
      <c r="T224" s="42"/>
      <c r="U224" s="42"/>
      <c r="V224" s="42"/>
    </row>
    <row r="225" spans="1:22" s="44" customFormat="1" ht="12.75" customHeight="1" x14ac:dyDescent="0.2">
      <c r="A225" s="42"/>
      <c r="B225" s="8">
        <v>108</v>
      </c>
      <c r="C225" s="61"/>
      <c r="D225" s="13" t="s">
        <v>172</v>
      </c>
      <c r="E225" s="16">
        <v>12</v>
      </c>
      <c r="F225" s="9">
        <v>51129.823483200002</v>
      </c>
      <c r="G225" s="9"/>
      <c r="H225" s="42"/>
      <c r="J225" s="42"/>
      <c r="K225" s="42"/>
      <c r="L225" s="42"/>
      <c r="N225" s="42"/>
      <c r="T225" s="42"/>
      <c r="U225" s="42"/>
      <c r="V225" s="42"/>
    </row>
    <row r="226" spans="1:22" s="44" customFormat="1" ht="12.75" customHeight="1" x14ac:dyDescent="0.2">
      <c r="A226" s="42"/>
      <c r="B226" s="8">
        <v>109</v>
      </c>
      <c r="C226" s="61"/>
      <c r="D226" s="13" t="s">
        <v>174</v>
      </c>
      <c r="E226" s="16">
        <v>4</v>
      </c>
      <c r="F226" s="9">
        <v>49163.746248000003</v>
      </c>
      <c r="G226" s="9"/>
      <c r="H226" s="42"/>
      <c r="J226" s="42"/>
      <c r="K226" s="42"/>
      <c r="L226" s="42"/>
      <c r="N226" s="42"/>
      <c r="T226" s="42"/>
      <c r="U226" s="42"/>
      <c r="V226" s="42"/>
    </row>
    <row r="227" spans="1:22" s="44" customFormat="1" ht="12.75" customHeight="1" x14ac:dyDescent="0.2">
      <c r="A227" s="42"/>
      <c r="B227" s="8">
        <v>110</v>
      </c>
      <c r="C227" s="61"/>
      <c r="D227" s="13" t="s">
        <v>237</v>
      </c>
      <c r="E227" s="16">
        <v>2</v>
      </c>
      <c r="F227" s="9">
        <v>47272.10583120001</v>
      </c>
      <c r="G227" s="9"/>
      <c r="H227" s="42"/>
      <c r="J227" s="42"/>
      <c r="K227" s="42"/>
      <c r="L227" s="42"/>
      <c r="N227" s="42"/>
      <c r="T227" s="42"/>
      <c r="U227" s="42"/>
      <c r="V227" s="42"/>
    </row>
    <row r="228" spans="1:22" s="44" customFormat="1" ht="12.75" customHeight="1" x14ac:dyDescent="0.2">
      <c r="A228" s="42"/>
      <c r="B228" s="8">
        <v>111</v>
      </c>
      <c r="C228" s="61"/>
      <c r="D228" s="13" t="s">
        <v>178</v>
      </c>
      <c r="E228" s="16">
        <v>15</v>
      </c>
      <c r="F228" s="9">
        <v>45454.902232800006</v>
      </c>
      <c r="G228" s="9"/>
      <c r="H228" s="42"/>
      <c r="J228" s="42"/>
      <c r="K228" s="42"/>
      <c r="L228" s="42"/>
      <c r="N228" s="42"/>
      <c r="T228" s="42"/>
      <c r="U228" s="42"/>
      <c r="V228" s="42"/>
    </row>
    <row r="229" spans="1:22" s="44" customFormat="1" ht="12.75" customHeight="1" x14ac:dyDescent="0.2">
      <c r="A229" s="42"/>
      <c r="B229" s="8">
        <v>112</v>
      </c>
      <c r="C229" s="61"/>
      <c r="D229" s="13" t="s">
        <v>179</v>
      </c>
      <c r="E229" s="16">
        <v>7</v>
      </c>
      <c r="F229" s="9">
        <v>43706.227768800003</v>
      </c>
      <c r="G229" s="9"/>
      <c r="H229" s="42"/>
      <c r="J229" s="42"/>
      <c r="K229" s="42"/>
      <c r="L229" s="42"/>
      <c r="N229" s="42"/>
      <c r="T229" s="42"/>
      <c r="U229" s="42"/>
      <c r="V229" s="42"/>
    </row>
    <row r="230" spans="1:22" s="44" customFormat="1" ht="12.75" customHeight="1" x14ac:dyDescent="0.2">
      <c r="A230" s="42"/>
      <c r="B230" s="8">
        <v>113</v>
      </c>
      <c r="C230" s="61"/>
      <c r="D230" s="13" t="s">
        <v>180</v>
      </c>
      <c r="E230" s="16">
        <v>54</v>
      </c>
      <c r="F230" s="9">
        <v>42024.900902400004</v>
      </c>
      <c r="G230" s="9"/>
      <c r="H230" s="42"/>
      <c r="J230" s="42"/>
      <c r="K230" s="42"/>
      <c r="L230" s="42"/>
      <c r="N230" s="42"/>
      <c r="T230" s="42"/>
      <c r="U230" s="42"/>
      <c r="V230" s="42"/>
    </row>
    <row r="231" spans="1:22" s="44" customFormat="1" ht="12.75" customHeight="1" x14ac:dyDescent="0.2">
      <c r="A231" s="42"/>
      <c r="B231" s="57"/>
      <c r="C231" s="57"/>
      <c r="D231" s="66" t="s">
        <v>20</v>
      </c>
      <c r="E231" s="12">
        <f>SUM(E14:E230)</f>
        <v>876</v>
      </c>
      <c r="F231" s="9"/>
      <c r="G231" s="12">
        <f>SUM(G14:G230)</f>
        <v>0</v>
      </c>
      <c r="H231" s="42"/>
      <c r="I231" s="12">
        <f>SUM(I14:I230)</f>
        <v>0</v>
      </c>
      <c r="J231" s="42"/>
      <c r="K231" s="42"/>
      <c r="L231" s="42"/>
      <c r="N231" s="42"/>
      <c r="T231" s="42"/>
      <c r="U231" s="42"/>
      <c r="V231" s="42"/>
    </row>
    <row r="232" spans="1:22" s="44" customFormat="1" ht="12.75" customHeight="1" x14ac:dyDescent="0.2">
      <c r="A232" s="42"/>
      <c r="B232" s="13"/>
      <c r="C232" s="13"/>
      <c r="D232" s="62"/>
      <c r="E232" s="16"/>
      <c r="F232" s="9"/>
      <c r="G232" s="9"/>
      <c r="H232" s="42"/>
      <c r="J232" s="42"/>
      <c r="K232" s="42"/>
      <c r="L232" s="42"/>
      <c r="N232" s="42"/>
      <c r="T232" s="42"/>
      <c r="U232" s="42"/>
      <c r="V232" s="42"/>
    </row>
    <row r="233" spans="1:22" s="44" customFormat="1" ht="12.75" customHeight="1" x14ac:dyDescent="0.2">
      <c r="A233" s="42"/>
      <c r="B233" s="8"/>
      <c r="C233" s="13"/>
      <c r="D233" s="13" t="s">
        <v>21</v>
      </c>
      <c r="E233" s="9"/>
      <c r="F233" s="9"/>
      <c r="G233" s="9"/>
      <c r="H233" s="42"/>
      <c r="J233" s="42"/>
      <c r="K233" s="42"/>
      <c r="L233" s="42"/>
      <c r="N233" s="42"/>
      <c r="T233" s="42"/>
      <c r="U233" s="42"/>
      <c r="V233" s="42"/>
    </row>
    <row r="234" spans="1:22" s="44" customFormat="1" ht="12.75" customHeight="1" x14ac:dyDescent="0.2">
      <c r="A234" s="42"/>
      <c r="B234" s="8"/>
      <c r="C234" s="13"/>
      <c r="D234" s="13" t="s">
        <v>38</v>
      </c>
      <c r="E234" s="9"/>
      <c r="F234" s="9"/>
      <c r="G234" s="9"/>
      <c r="H234" s="42"/>
      <c r="J234" s="42"/>
      <c r="K234" s="42"/>
      <c r="L234" s="42"/>
      <c r="N234" s="42"/>
      <c r="T234" s="42"/>
      <c r="U234" s="42"/>
      <c r="V234" s="42"/>
    </row>
    <row r="235" spans="1:22" s="44" customFormat="1" ht="12.75" customHeight="1" x14ac:dyDescent="0.2">
      <c r="A235" s="42"/>
      <c r="B235" s="8">
        <v>114</v>
      </c>
      <c r="C235" s="57"/>
      <c r="D235" s="13" t="s">
        <v>40</v>
      </c>
      <c r="E235" s="9">
        <v>59</v>
      </c>
      <c r="F235" s="9"/>
      <c r="G235" s="9"/>
      <c r="H235" s="42"/>
      <c r="J235" s="42"/>
      <c r="K235" s="42"/>
      <c r="L235" s="42"/>
      <c r="N235" s="42"/>
      <c r="T235" s="42"/>
      <c r="U235" s="42"/>
      <c r="V235" s="42"/>
    </row>
    <row r="236" spans="1:22" s="44" customFormat="1" ht="12.75" customHeight="1" x14ac:dyDescent="0.2">
      <c r="A236" s="42"/>
      <c r="B236" s="57"/>
      <c r="C236" s="57"/>
      <c r="D236" s="13" t="s">
        <v>47</v>
      </c>
      <c r="E236" s="9"/>
      <c r="F236" s="9">
        <v>229009.51481118632</v>
      </c>
      <c r="G236" s="70"/>
      <c r="H236" s="42"/>
      <c r="I236" s="69"/>
      <c r="J236" s="42"/>
      <c r="K236" s="42"/>
      <c r="L236" s="42"/>
      <c r="N236" s="42"/>
      <c r="T236" s="42"/>
      <c r="U236" s="42"/>
      <c r="V236" s="42"/>
    </row>
    <row r="237" spans="1:22" s="44" customFormat="1" ht="12.75" customHeight="1" x14ac:dyDescent="0.2">
      <c r="A237" s="42"/>
      <c r="B237" s="57"/>
      <c r="C237" s="57"/>
      <c r="D237" s="13" t="s">
        <v>41</v>
      </c>
      <c r="E237" s="9"/>
      <c r="F237" s="9">
        <v>197880.82598837966</v>
      </c>
      <c r="G237" s="70"/>
      <c r="H237" s="42"/>
      <c r="I237" s="69"/>
      <c r="J237" s="42"/>
      <c r="K237" s="42"/>
      <c r="L237" s="42"/>
      <c r="N237" s="42"/>
      <c r="T237" s="42"/>
      <c r="U237" s="42"/>
      <c r="V237" s="42"/>
    </row>
    <row r="238" spans="1:22" s="44" customFormat="1" ht="12.75" customHeight="1" x14ac:dyDescent="0.2">
      <c r="A238" s="42"/>
      <c r="B238" s="57"/>
      <c r="C238" s="57"/>
      <c r="D238" s="13" t="s">
        <v>42</v>
      </c>
      <c r="E238" s="9"/>
      <c r="F238" s="9">
        <v>184185.56244836102</v>
      </c>
      <c r="G238" s="70"/>
      <c r="H238" s="42"/>
      <c r="I238" s="69"/>
      <c r="J238" s="42"/>
      <c r="K238" s="42"/>
      <c r="L238" s="42"/>
      <c r="N238" s="42"/>
      <c r="T238" s="42"/>
      <c r="U238" s="42"/>
      <c r="V238" s="42"/>
    </row>
    <row r="239" spans="1:22" s="44" customFormat="1" ht="12.75" customHeight="1" x14ac:dyDescent="0.2">
      <c r="A239" s="42"/>
      <c r="B239" s="57"/>
      <c r="C239" s="57"/>
      <c r="D239" s="13" t="s">
        <v>43</v>
      </c>
      <c r="E239" s="9"/>
      <c r="F239" s="9">
        <v>156657.58592771669</v>
      </c>
      <c r="G239" s="70"/>
      <c r="H239" s="42"/>
      <c r="I239" s="69"/>
      <c r="J239" s="42"/>
      <c r="K239" s="42"/>
      <c r="L239" s="42"/>
      <c r="N239" s="42"/>
      <c r="T239" s="42"/>
      <c r="U239" s="42"/>
      <c r="V239" s="42"/>
    </row>
    <row r="240" spans="1:22" s="44" customFormat="1" ht="12.75" customHeight="1" x14ac:dyDescent="0.2">
      <c r="A240" s="42"/>
      <c r="B240" s="57"/>
      <c r="C240" s="57"/>
      <c r="D240" s="13" t="s">
        <v>44</v>
      </c>
      <c r="E240" s="9"/>
      <c r="F240" s="9">
        <v>128780.18974480587</v>
      </c>
      <c r="G240" s="70"/>
      <c r="H240" s="42"/>
      <c r="I240" s="69"/>
      <c r="J240" s="42"/>
      <c r="K240" s="42"/>
      <c r="L240" s="42"/>
      <c r="N240" s="42"/>
      <c r="T240" s="42"/>
      <c r="U240" s="42"/>
      <c r="V240" s="42"/>
    </row>
    <row r="241" spans="1:22" s="44" customFormat="1" ht="12.75" customHeight="1" x14ac:dyDescent="0.2">
      <c r="A241" s="42"/>
      <c r="B241" s="57"/>
      <c r="C241" s="57"/>
      <c r="D241" s="13" t="s">
        <v>218</v>
      </c>
      <c r="E241" s="9"/>
      <c r="F241" s="9">
        <v>107877.93866837127</v>
      </c>
      <c r="G241" s="70"/>
      <c r="H241" s="42"/>
      <c r="I241" s="69"/>
      <c r="J241" s="42"/>
      <c r="K241" s="42"/>
      <c r="L241" s="42"/>
      <c r="N241" s="42"/>
      <c r="T241" s="42"/>
      <c r="U241" s="42"/>
      <c r="V241" s="42"/>
    </row>
    <row r="242" spans="1:22" s="44" customFormat="1" ht="12.75" customHeight="1" x14ac:dyDescent="0.2">
      <c r="A242" s="42"/>
      <c r="B242" s="8">
        <v>115</v>
      </c>
      <c r="C242" s="57"/>
      <c r="D242" s="13" t="s">
        <v>39</v>
      </c>
      <c r="E242" s="9">
        <v>40</v>
      </c>
      <c r="F242" s="9">
        <v>201303.81386470588</v>
      </c>
      <c r="G242" s="9"/>
      <c r="H242" s="42"/>
      <c r="J242" s="42"/>
      <c r="K242" s="42"/>
      <c r="L242" s="42"/>
      <c r="N242" s="42"/>
      <c r="T242" s="42"/>
      <c r="U242" s="42"/>
      <c r="V242" s="42"/>
    </row>
    <row r="243" spans="1:22" s="44" customFormat="1" ht="12.75" customHeight="1" x14ac:dyDescent="0.2">
      <c r="A243" s="42"/>
      <c r="B243" s="8">
        <v>116</v>
      </c>
      <c r="C243" s="57"/>
      <c r="D243" s="13" t="s">
        <v>57</v>
      </c>
      <c r="E243" s="9">
        <v>1</v>
      </c>
      <c r="F243" s="9">
        <v>191606.17622379315</v>
      </c>
      <c r="G243" s="9"/>
      <c r="H243" s="42"/>
      <c r="J243" s="42"/>
      <c r="K243" s="42"/>
      <c r="L243" s="42"/>
      <c r="N243" s="42"/>
      <c r="T243" s="42"/>
      <c r="U243" s="42"/>
      <c r="V243" s="42"/>
    </row>
    <row r="244" spans="1:22" s="44" customFormat="1" ht="12.75" customHeight="1" x14ac:dyDescent="0.2">
      <c r="A244" s="42"/>
      <c r="B244" s="8">
        <v>117</v>
      </c>
      <c r="C244" s="57"/>
      <c r="D244" s="13" t="s">
        <v>45</v>
      </c>
      <c r="E244" s="9">
        <v>2</v>
      </c>
      <c r="F244" s="9">
        <v>146532.69580877185</v>
      </c>
      <c r="G244" s="9"/>
      <c r="H244" s="42"/>
      <c r="J244" s="42"/>
      <c r="K244" s="42"/>
      <c r="L244" s="42"/>
      <c r="N244" s="42"/>
      <c r="T244" s="42"/>
      <c r="U244" s="42"/>
      <c r="V244" s="42"/>
    </row>
    <row r="245" spans="1:22" s="44" customFormat="1" ht="12.75" customHeight="1" x14ac:dyDescent="0.2">
      <c r="A245" s="42"/>
      <c r="B245" s="8">
        <v>118</v>
      </c>
      <c r="C245" s="57"/>
      <c r="D245" s="13" t="s">
        <v>26</v>
      </c>
      <c r="E245" s="9">
        <v>1</v>
      </c>
      <c r="F245" s="9">
        <v>127915.74868460161</v>
      </c>
      <c r="G245" s="9"/>
      <c r="H245" s="42"/>
      <c r="J245" s="42"/>
      <c r="K245" s="42"/>
      <c r="L245" s="42"/>
      <c r="N245" s="42"/>
      <c r="T245" s="42"/>
      <c r="U245" s="42"/>
      <c r="V245" s="42"/>
    </row>
    <row r="246" spans="1:22" s="44" customFormat="1" ht="12.75" customHeight="1" x14ac:dyDescent="0.2">
      <c r="A246" s="42"/>
      <c r="B246" s="8">
        <v>119</v>
      </c>
      <c r="C246" s="57"/>
      <c r="D246" s="13" t="s">
        <v>63</v>
      </c>
      <c r="E246" s="9">
        <v>2</v>
      </c>
      <c r="F246" s="9">
        <v>112216.70414295998</v>
      </c>
      <c r="G246" s="9"/>
      <c r="H246" s="42"/>
      <c r="J246" s="42"/>
      <c r="K246" s="42"/>
      <c r="L246" s="42"/>
      <c r="N246" s="42"/>
      <c r="T246" s="42"/>
      <c r="U246" s="42"/>
      <c r="V246" s="42"/>
    </row>
    <row r="247" spans="1:22" s="44" customFormat="1" ht="12.75" customHeight="1" x14ac:dyDescent="0.2">
      <c r="A247" s="42"/>
      <c r="B247" s="8">
        <v>120</v>
      </c>
      <c r="C247" s="57"/>
      <c r="D247" s="13" t="s">
        <v>64</v>
      </c>
      <c r="E247" s="9">
        <v>11</v>
      </c>
      <c r="F247" s="9">
        <v>106435.547550674</v>
      </c>
      <c r="G247" s="9"/>
      <c r="H247" s="42"/>
      <c r="J247" s="42"/>
      <c r="K247" s="42"/>
      <c r="L247" s="42"/>
      <c r="N247" s="42"/>
      <c r="T247" s="42"/>
      <c r="U247" s="42"/>
      <c r="V247" s="42"/>
    </row>
    <row r="248" spans="1:22" s="44" customFormat="1" ht="12.75" customHeight="1" x14ac:dyDescent="0.2">
      <c r="A248" s="42"/>
      <c r="B248" s="8">
        <v>121</v>
      </c>
      <c r="C248" s="57"/>
      <c r="D248" s="13" t="s">
        <v>19</v>
      </c>
      <c r="E248" s="9">
        <v>2</v>
      </c>
      <c r="F248" s="9">
        <v>87720.895402457536</v>
      </c>
      <c r="G248" s="9"/>
      <c r="H248" s="42"/>
      <c r="J248" s="42"/>
      <c r="K248" s="42"/>
      <c r="L248" s="42"/>
      <c r="N248" s="42"/>
      <c r="T248" s="42"/>
      <c r="U248" s="42"/>
      <c r="V248" s="42"/>
    </row>
    <row r="249" spans="1:22" s="44" customFormat="1" ht="12.75" customHeight="1" x14ac:dyDescent="0.2">
      <c r="A249" s="42"/>
      <c r="B249" s="57"/>
      <c r="C249" s="57"/>
      <c r="D249" s="66" t="s">
        <v>20</v>
      </c>
      <c r="E249" s="12">
        <f>SUM(E235:E248)</f>
        <v>118</v>
      </c>
      <c r="F249" s="9"/>
      <c r="G249" s="12">
        <f>SUM(G235:G248)</f>
        <v>0</v>
      </c>
      <c r="H249" s="42"/>
      <c r="I249" s="12">
        <f>SUM(I235:I248)</f>
        <v>0</v>
      </c>
      <c r="J249" s="42"/>
      <c r="K249" s="42"/>
      <c r="L249" s="42"/>
      <c r="N249" s="42"/>
      <c r="T249" s="42"/>
      <c r="U249" s="42"/>
      <c r="V249" s="42"/>
    </row>
    <row r="250" spans="1:22" s="44" customFormat="1" ht="12.75" customHeight="1" x14ac:dyDescent="0.2">
      <c r="A250" s="42"/>
      <c r="B250" s="8"/>
      <c r="C250" s="13"/>
      <c r="D250" s="11"/>
      <c r="E250" s="9"/>
      <c r="F250" s="9"/>
      <c r="G250" s="9"/>
      <c r="H250" s="42"/>
      <c r="J250" s="42"/>
      <c r="K250" s="42"/>
      <c r="L250" s="42"/>
      <c r="N250" s="42"/>
      <c r="T250" s="42"/>
      <c r="U250" s="42"/>
      <c r="V250" s="42"/>
    </row>
    <row r="251" spans="1:22" s="44" customFormat="1" ht="12.75" customHeight="1" x14ac:dyDescent="0.2">
      <c r="A251" s="42"/>
      <c r="B251" s="8"/>
      <c r="C251" s="13"/>
      <c r="D251" s="13" t="s">
        <v>46</v>
      </c>
      <c r="E251" s="9"/>
      <c r="F251" s="9"/>
      <c r="G251" s="9"/>
      <c r="H251" s="42"/>
      <c r="J251" s="42"/>
      <c r="K251" s="42"/>
      <c r="L251" s="42"/>
      <c r="N251" s="42"/>
      <c r="T251" s="42"/>
      <c r="U251" s="42"/>
      <c r="V251" s="42"/>
    </row>
    <row r="252" spans="1:22" s="44" customFormat="1" ht="12.75" customHeight="1" x14ac:dyDescent="0.2">
      <c r="A252" s="42"/>
      <c r="B252" s="8"/>
      <c r="C252" s="13"/>
      <c r="D252" s="13" t="s">
        <v>38</v>
      </c>
      <c r="E252" s="9"/>
      <c r="F252" s="9"/>
      <c r="G252" s="9"/>
      <c r="H252" s="42"/>
      <c r="J252" s="42"/>
      <c r="K252" s="42"/>
      <c r="L252" s="42"/>
      <c r="N252" s="42"/>
      <c r="T252" s="42"/>
      <c r="U252" s="42"/>
      <c r="V252" s="42"/>
    </row>
    <row r="253" spans="1:22" s="44" customFormat="1" ht="12.75" customHeight="1" x14ac:dyDescent="0.2">
      <c r="A253" s="42"/>
      <c r="B253" s="8">
        <v>122</v>
      </c>
      <c r="C253" s="57"/>
      <c r="D253" s="13" t="s">
        <v>40</v>
      </c>
      <c r="E253" s="9">
        <v>615</v>
      </c>
      <c r="F253" s="9"/>
      <c r="G253" s="9"/>
      <c r="H253" s="42"/>
      <c r="J253" s="42"/>
      <c r="K253" s="42"/>
      <c r="L253" s="42"/>
      <c r="N253" s="42"/>
      <c r="T253" s="42"/>
      <c r="U253" s="42"/>
      <c r="V253" s="42"/>
    </row>
    <row r="254" spans="1:22" s="44" customFormat="1" ht="12.75" customHeight="1" x14ac:dyDescent="0.2">
      <c r="A254" s="42"/>
      <c r="B254" s="13"/>
      <c r="C254" s="57"/>
      <c r="D254" s="13" t="s">
        <v>47</v>
      </c>
      <c r="E254" s="9"/>
      <c r="F254" s="9">
        <v>221654.61116135507</v>
      </c>
      <c r="G254" s="69"/>
      <c r="H254" s="42"/>
      <c r="I254" s="69"/>
      <c r="J254" s="42"/>
      <c r="K254" s="42"/>
      <c r="L254" s="42"/>
      <c r="N254" s="42"/>
      <c r="T254" s="42"/>
      <c r="U254" s="42"/>
      <c r="V254" s="42"/>
    </row>
    <row r="255" spans="1:22" s="44" customFormat="1" ht="12.75" customHeight="1" x14ac:dyDescent="0.2">
      <c r="A255" s="42"/>
      <c r="B255" s="13"/>
      <c r="C255" s="57"/>
      <c r="D255" s="13" t="s">
        <v>41</v>
      </c>
      <c r="E255" s="9"/>
      <c r="F255" s="9">
        <v>194459.49412941007</v>
      </c>
      <c r="G255" s="69"/>
      <c r="H255" s="42"/>
      <c r="I255" s="69"/>
      <c r="J255" s="42"/>
      <c r="K255" s="42"/>
      <c r="L255" s="42"/>
      <c r="N255" s="42"/>
      <c r="T255" s="42"/>
      <c r="U255" s="42"/>
      <c r="V255" s="42"/>
    </row>
    <row r="256" spans="1:22" s="44" customFormat="1" ht="12.75" customHeight="1" x14ac:dyDescent="0.2">
      <c r="A256" s="42"/>
      <c r="B256" s="13"/>
      <c r="C256" s="57"/>
      <c r="D256" s="13" t="s">
        <v>42</v>
      </c>
      <c r="E256" s="9"/>
      <c r="F256" s="9">
        <v>170491.95492569919</v>
      </c>
      <c r="G256" s="69"/>
      <c r="H256" s="42"/>
      <c r="I256" s="69"/>
      <c r="J256" s="42"/>
      <c r="K256" s="42"/>
      <c r="L256" s="42"/>
      <c r="N256" s="42"/>
      <c r="T256" s="42"/>
      <c r="U256" s="42"/>
      <c r="V256" s="42"/>
    </row>
    <row r="257" spans="1:22" s="44" customFormat="1" ht="12.75" customHeight="1" x14ac:dyDescent="0.2">
      <c r="A257" s="42"/>
      <c r="B257" s="57"/>
      <c r="C257" s="57"/>
      <c r="D257" s="13" t="s">
        <v>43</v>
      </c>
      <c r="E257" s="9"/>
      <c r="F257" s="9">
        <v>142718.88783626127</v>
      </c>
      <c r="G257" s="69"/>
      <c r="H257" s="42"/>
      <c r="I257" s="69"/>
      <c r="J257" s="42"/>
      <c r="K257" s="42"/>
      <c r="L257" s="42"/>
      <c r="N257" s="42"/>
      <c r="T257" s="42"/>
      <c r="U257" s="42"/>
      <c r="V257" s="42"/>
    </row>
    <row r="258" spans="1:22" s="44" customFormat="1" ht="12.75" customHeight="1" x14ac:dyDescent="0.2">
      <c r="A258" s="42"/>
      <c r="B258" s="57"/>
      <c r="C258" s="57"/>
      <c r="D258" s="13" t="s">
        <v>44</v>
      </c>
      <c r="E258" s="9"/>
      <c r="F258" s="9">
        <v>111360.54316953919</v>
      </c>
      <c r="G258" s="69"/>
      <c r="H258" s="42"/>
      <c r="I258" s="69"/>
      <c r="J258" s="42"/>
      <c r="K258" s="42"/>
      <c r="L258" s="42"/>
      <c r="N258" s="42"/>
      <c r="T258" s="42"/>
      <c r="U258" s="42"/>
      <c r="V258" s="42"/>
    </row>
    <row r="259" spans="1:22" s="44" customFormat="1" ht="12.75" customHeight="1" x14ac:dyDescent="0.2">
      <c r="A259" s="42"/>
      <c r="B259" s="67"/>
      <c r="C259" s="57"/>
      <c r="D259" s="13" t="s">
        <v>192</v>
      </c>
      <c r="E259" s="9"/>
      <c r="F259" s="9">
        <v>103138.0981123151</v>
      </c>
      <c r="G259" s="69"/>
      <c r="H259" s="42"/>
      <c r="I259" s="69"/>
      <c r="J259" s="42"/>
      <c r="K259" s="42"/>
      <c r="L259" s="42"/>
      <c r="N259" s="42"/>
      <c r="T259" s="42"/>
      <c r="U259" s="42"/>
      <c r="V259" s="42"/>
    </row>
    <row r="260" spans="1:22" s="44" customFormat="1" ht="12.75" customHeight="1" x14ac:dyDescent="0.2">
      <c r="A260" s="42"/>
      <c r="B260" s="67"/>
      <c r="C260" s="57"/>
      <c r="D260" s="13" t="s">
        <v>193</v>
      </c>
      <c r="E260" s="9"/>
      <c r="F260" s="9">
        <v>96691.966980295387</v>
      </c>
      <c r="G260" s="69"/>
      <c r="H260" s="42"/>
      <c r="I260" s="69"/>
      <c r="J260" s="42"/>
      <c r="K260" s="42"/>
      <c r="L260" s="42"/>
      <c r="N260" s="42"/>
      <c r="T260" s="42"/>
      <c r="U260" s="42"/>
      <c r="V260" s="42"/>
    </row>
    <row r="261" spans="1:22" s="44" customFormat="1" ht="12.75" customHeight="1" x14ac:dyDescent="0.2">
      <c r="A261" s="42"/>
      <c r="B261" s="67"/>
      <c r="C261" s="57"/>
      <c r="D261" s="13" t="s">
        <v>194</v>
      </c>
      <c r="E261" s="9"/>
      <c r="F261" s="9">
        <v>89980.107760190484</v>
      </c>
      <c r="G261" s="69"/>
      <c r="H261" s="42"/>
      <c r="I261" s="69"/>
      <c r="J261" s="42"/>
      <c r="K261" s="42"/>
      <c r="L261" s="42"/>
      <c r="N261" s="42"/>
      <c r="T261" s="42"/>
      <c r="U261" s="42"/>
      <c r="V261" s="42"/>
    </row>
    <row r="262" spans="1:22" s="44" customFormat="1" ht="12.75" customHeight="1" x14ac:dyDescent="0.2">
      <c r="A262" s="42"/>
      <c r="B262" s="8">
        <v>123</v>
      </c>
      <c r="C262" s="57"/>
      <c r="D262" s="13" t="s">
        <v>48</v>
      </c>
      <c r="E262" s="9">
        <v>200</v>
      </c>
      <c r="F262" s="9">
        <v>56046.251420603228</v>
      </c>
      <c r="G262" s="9"/>
      <c r="H262" s="42"/>
      <c r="J262" s="42"/>
      <c r="K262" s="42"/>
      <c r="L262" s="42"/>
      <c r="N262" s="42"/>
      <c r="T262" s="42"/>
      <c r="U262" s="42"/>
      <c r="V262" s="42"/>
    </row>
    <row r="263" spans="1:22" s="44" customFormat="1" ht="12.75" customHeight="1" x14ac:dyDescent="0.2">
      <c r="A263" s="42"/>
      <c r="B263" s="8">
        <v>124</v>
      </c>
      <c r="C263" s="57"/>
      <c r="D263" s="13" t="s">
        <v>49</v>
      </c>
      <c r="E263" s="9">
        <v>270</v>
      </c>
      <c r="F263" s="9">
        <v>35147.312378882001</v>
      </c>
      <c r="G263" s="9"/>
      <c r="H263" s="42"/>
      <c r="J263" s="42"/>
      <c r="K263" s="42"/>
      <c r="L263" s="42"/>
      <c r="N263" s="42"/>
      <c r="T263" s="42"/>
      <c r="U263" s="42"/>
      <c r="V263" s="42"/>
    </row>
    <row r="264" spans="1:22" s="44" customFormat="1" ht="12.75" customHeight="1" x14ac:dyDescent="0.2">
      <c r="A264" s="42"/>
      <c r="B264" s="57"/>
      <c r="C264" s="57"/>
      <c r="D264" s="66" t="s">
        <v>20</v>
      </c>
      <c r="E264" s="12">
        <f>SUM(E253:E263)</f>
        <v>1085</v>
      </c>
      <c r="F264" s="9"/>
      <c r="G264" s="12">
        <f>SUM(G253:G263)</f>
        <v>0</v>
      </c>
      <c r="H264" s="42"/>
      <c r="I264" s="12">
        <f>SUM(I253:I263)</f>
        <v>0</v>
      </c>
      <c r="J264" s="42"/>
      <c r="K264" s="42"/>
      <c r="L264" s="42"/>
      <c r="N264" s="42"/>
      <c r="T264" s="42"/>
      <c r="U264" s="42"/>
      <c r="V264" s="42"/>
    </row>
    <row r="265" spans="1:22" s="44" customFormat="1" ht="12.75" customHeight="1" x14ac:dyDescent="0.2">
      <c r="A265" s="42"/>
      <c r="B265" s="8"/>
      <c r="C265" s="13"/>
      <c r="D265" s="11"/>
      <c r="E265" s="9"/>
      <c r="F265" s="9"/>
      <c r="G265" s="9"/>
      <c r="H265" s="42"/>
      <c r="J265" s="42"/>
      <c r="K265" s="42"/>
      <c r="L265" s="42"/>
      <c r="N265" s="42"/>
      <c r="T265" s="42"/>
      <c r="U265" s="42"/>
      <c r="V265" s="42"/>
    </row>
    <row r="266" spans="1:22" s="44" customFormat="1" ht="12.75" customHeight="1" x14ac:dyDescent="0.2">
      <c r="A266" s="42"/>
      <c r="B266" s="8"/>
      <c r="C266" s="13"/>
      <c r="D266" s="13" t="s">
        <v>50</v>
      </c>
      <c r="E266" s="9"/>
      <c r="F266" s="9"/>
      <c r="G266" s="9"/>
      <c r="H266" s="42"/>
      <c r="J266" s="42"/>
      <c r="K266" s="42"/>
      <c r="L266" s="42"/>
      <c r="N266" s="42"/>
      <c r="T266" s="42"/>
      <c r="U266" s="42"/>
      <c r="V266" s="42"/>
    </row>
    <row r="267" spans="1:22" s="44" customFormat="1" ht="12.75" customHeight="1" x14ac:dyDescent="0.2">
      <c r="A267" s="42"/>
      <c r="B267" s="8"/>
      <c r="C267" s="13"/>
      <c r="D267" s="13" t="s">
        <v>234</v>
      </c>
      <c r="E267" s="9"/>
      <c r="F267" s="9"/>
      <c r="G267" s="9"/>
      <c r="H267" s="42"/>
      <c r="J267" s="42"/>
      <c r="K267" s="42"/>
      <c r="L267" s="42"/>
      <c r="N267" s="42"/>
      <c r="T267" s="42"/>
      <c r="U267" s="42"/>
      <c r="V267" s="42"/>
    </row>
    <row r="268" spans="1:22" s="44" customFormat="1" ht="12.75" customHeight="1" x14ac:dyDescent="0.2">
      <c r="A268" s="42"/>
      <c r="B268" s="8">
        <v>125</v>
      </c>
      <c r="C268" s="8"/>
      <c r="D268" s="13" t="s">
        <v>67</v>
      </c>
      <c r="E268" s="9">
        <v>1</v>
      </c>
      <c r="F268" s="9">
        <v>262278.50132024655</v>
      </c>
      <c r="G268" s="9"/>
      <c r="H268" s="42"/>
      <c r="J268" s="42"/>
      <c r="K268" s="42"/>
      <c r="L268" s="42"/>
      <c r="N268" s="42"/>
      <c r="T268" s="42"/>
      <c r="U268" s="42"/>
      <c r="V268" s="42"/>
    </row>
    <row r="269" spans="1:22" s="44" customFormat="1" ht="12.75" customHeight="1" x14ac:dyDescent="0.2">
      <c r="A269" s="42"/>
      <c r="B269" s="8">
        <v>126</v>
      </c>
      <c r="C269" s="8"/>
      <c r="D269" s="13" t="s">
        <v>96</v>
      </c>
      <c r="E269" s="9">
        <v>1</v>
      </c>
      <c r="F269" s="9">
        <v>248402.60350698745</v>
      </c>
      <c r="G269" s="9"/>
      <c r="H269" s="42"/>
      <c r="J269" s="42"/>
      <c r="K269" s="42"/>
      <c r="L269" s="42"/>
      <c r="N269" s="42"/>
      <c r="T269" s="42"/>
      <c r="U269" s="42"/>
      <c r="V269" s="42"/>
    </row>
    <row r="270" spans="1:22" s="44" customFormat="1" ht="12.75" customHeight="1" x14ac:dyDescent="0.2">
      <c r="A270" s="42"/>
      <c r="B270" s="8">
        <v>127</v>
      </c>
      <c r="C270" s="8"/>
      <c r="D270" s="13" t="s">
        <v>97</v>
      </c>
      <c r="E270" s="9">
        <v>1</v>
      </c>
      <c r="F270" s="9">
        <v>221773.84441103836</v>
      </c>
      <c r="G270" s="9"/>
      <c r="H270" s="42"/>
      <c r="J270" s="42"/>
      <c r="K270" s="42"/>
      <c r="L270" s="42"/>
      <c r="N270" s="42"/>
      <c r="T270" s="42"/>
      <c r="U270" s="42"/>
      <c r="V270" s="42"/>
    </row>
    <row r="271" spans="1:22" s="44" customFormat="1" ht="12.75" customHeight="1" x14ac:dyDescent="0.25">
      <c r="A271" s="42"/>
      <c r="B271" s="8">
        <v>128</v>
      </c>
      <c r="C271" s="77"/>
      <c r="D271" s="13" t="s">
        <v>29</v>
      </c>
      <c r="E271" s="45">
        <v>26</v>
      </c>
      <c r="F271" s="78"/>
      <c r="G271" s="9"/>
      <c r="H271" s="42"/>
      <c r="J271" s="42"/>
      <c r="K271" s="42"/>
      <c r="L271" s="42"/>
      <c r="N271" s="42"/>
      <c r="T271" s="42"/>
      <c r="U271" s="42"/>
      <c r="V271" s="42"/>
    </row>
    <row r="272" spans="1:22" s="44" customFormat="1" ht="12.75" customHeight="1" x14ac:dyDescent="0.25">
      <c r="A272" s="42"/>
      <c r="B272" s="79"/>
      <c r="C272" s="77"/>
      <c r="D272" s="13" t="s">
        <v>254</v>
      </c>
      <c r="E272" s="45"/>
      <c r="F272" s="80">
        <v>207294.23902410339</v>
      </c>
      <c r="G272" s="9"/>
      <c r="H272" s="42"/>
      <c r="J272" s="42"/>
      <c r="K272" s="42"/>
      <c r="L272" s="42"/>
      <c r="N272" s="42"/>
      <c r="T272" s="42"/>
      <c r="U272" s="42"/>
      <c r="V272" s="42"/>
    </row>
    <row r="273" spans="1:22" s="44" customFormat="1" ht="12.75" customHeight="1" x14ac:dyDescent="0.25">
      <c r="A273" s="42"/>
      <c r="B273" s="79"/>
      <c r="C273" s="77"/>
      <c r="D273" s="13" t="s">
        <v>255</v>
      </c>
      <c r="E273" s="45"/>
      <c r="F273" s="80">
        <v>181097.06043540829</v>
      </c>
      <c r="G273" s="9"/>
      <c r="H273" s="42"/>
      <c r="J273" s="42"/>
      <c r="K273" s="42"/>
      <c r="L273" s="42"/>
      <c r="N273" s="42"/>
      <c r="T273" s="42"/>
      <c r="U273" s="42"/>
      <c r="V273" s="42"/>
    </row>
    <row r="274" spans="1:22" s="44" customFormat="1" ht="12.75" customHeight="1" x14ac:dyDescent="0.25">
      <c r="A274" s="42"/>
      <c r="B274" s="79"/>
      <c r="C274" s="77"/>
      <c r="D274" s="13" t="s">
        <v>256</v>
      </c>
      <c r="E274" s="45"/>
      <c r="F274" s="80">
        <v>167381.95432979171</v>
      </c>
      <c r="G274" s="9"/>
      <c r="H274" s="42"/>
      <c r="J274" s="42"/>
      <c r="K274" s="42"/>
      <c r="L274" s="42"/>
      <c r="N274" s="42"/>
      <c r="T274" s="42"/>
      <c r="U274" s="42"/>
      <c r="V274" s="42"/>
    </row>
    <row r="275" spans="1:22" s="44" customFormat="1" ht="12.75" customHeight="1" x14ac:dyDescent="0.25">
      <c r="A275" s="42"/>
      <c r="B275" s="79"/>
      <c r="C275" s="77"/>
      <c r="D275" s="13" t="s">
        <v>30</v>
      </c>
      <c r="E275" s="45"/>
      <c r="F275" s="80">
        <v>135750.36679921192</v>
      </c>
      <c r="G275" s="9"/>
      <c r="H275" s="42"/>
      <c r="J275" s="42"/>
      <c r="K275" s="42"/>
      <c r="L275" s="42"/>
      <c r="N275" s="42"/>
      <c r="T275" s="42"/>
      <c r="U275" s="42"/>
      <c r="V275" s="42"/>
    </row>
    <row r="276" spans="1:22" s="44" customFormat="1" ht="12.75" customHeight="1" x14ac:dyDescent="0.25">
      <c r="A276" s="42"/>
      <c r="B276" s="79"/>
      <c r="C276" s="77"/>
      <c r="D276" s="13" t="s">
        <v>31</v>
      </c>
      <c r="E276" s="45"/>
      <c r="F276" s="80">
        <v>123019.58063001389</v>
      </c>
      <c r="G276" s="9"/>
      <c r="H276" s="42"/>
      <c r="J276" s="42"/>
      <c r="K276" s="42"/>
      <c r="L276" s="42"/>
      <c r="N276" s="42"/>
      <c r="T276" s="42"/>
      <c r="U276" s="42"/>
      <c r="V276" s="42"/>
    </row>
    <row r="277" spans="1:22" s="44" customFormat="1" ht="12.75" customHeight="1" x14ac:dyDescent="0.25">
      <c r="A277" s="42"/>
      <c r="B277" s="79"/>
      <c r="C277" s="77"/>
      <c r="D277" s="13" t="s">
        <v>294</v>
      </c>
      <c r="E277" s="45"/>
      <c r="F277" s="80">
        <v>115000</v>
      </c>
      <c r="G277" s="9"/>
      <c r="H277" s="42"/>
      <c r="J277" s="42"/>
      <c r="K277" s="42"/>
      <c r="L277" s="42"/>
      <c r="N277" s="42"/>
      <c r="T277" s="42"/>
      <c r="U277" s="42"/>
      <c r="V277" s="42"/>
    </row>
    <row r="278" spans="1:22" s="44" customFormat="1" ht="12.75" customHeight="1" x14ac:dyDescent="0.25">
      <c r="A278" s="42"/>
      <c r="B278" s="79"/>
      <c r="C278" s="77"/>
      <c r="D278" s="13" t="s">
        <v>17</v>
      </c>
      <c r="E278" s="45"/>
      <c r="F278" s="80">
        <v>106139.45807842904</v>
      </c>
      <c r="G278" s="9"/>
      <c r="H278" s="42"/>
      <c r="I278" s="43"/>
      <c r="J278" s="42"/>
      <c r="K278" s="42"/>
      <c r="L278" s="42"/>
      <c r="N278" s="42"/>
      <c r="T278" s="42"/>
      <c r="U278" s="42"/>
      <c r="V278" s="42"/>
    </row>
    <row r="279" spans="1:22" s="44" customFormat="1" ht="12.75" customHeight="1" x14ac:dyDescent="0.2">
      <c r="A279" s="42"/>
      <c r="B279" s="8">
        <v>129</v>
      </c>
      <c r="C279" s="8"/>
      <c r="D279" s="13" t="s">
        <v>66</v>
      </c>
      <c r="E279" s="9">
        <v>2</v>
      </c>
      <c r="F279" s="9">
        <v>206846.21455653376</v>
      </c>
      <c r="G279" s="9"/>
      <c r="H279" s="42"/>
      <c r="I279" s="43"/>
      <c r="J279" s="42"/>
      <c r="K279" s="42"/>
      <c r="L279" s="42"/>
      <c r="N279" s="42"/>
      <c r="T279" s="42"/>
      <c r="U279" s="42"/>
      <c r="V279" s="42"/>
    </row>
    <row r="280" spans="1:22" s="44" customFormat="1" ht="12.75" customHeight="1" x14ac:dyDescent="0.2">
      <c r="A280" s="42"/>
      <c r="B280" s="8">
        <v>130</v>
      </c>
      <c r="C280" s="13"/>
      <c r="D280" s="13" t="s">
        <v>257</v>
      </c>
      <c r="E280" s="73">
        <v>3</v>
      </c>
      <c r="F280" s="9"/>
      <c r="G280" s="9"/>
      <c r="H280" s="42"/>
      <c r="I280" s="43"/>
      <c r="J280" s="42"/>
      <c r="K280" s="42"/>
      <c r="L280" s="42"/>
      <c r="N280" s="42"/>
      <c r="T280" s="42"/>
      <c r="U280" s="42"/>
      <c r="V280" s="42"/>
    </row>
    <row r="281" spans="1:22" s="44" customFormat="1" ht="12.75" customHeight="1" x14ac:dyDescent="0.2">
      <c r="A281" s="42"/>
      <c r="B281" s="50"/>
      <c r="C281" s="13"/>
      <c r="D281" s="13" t="s">
        <v>258</v>
      </c>
      <c r="E281" s="73"/>
      <c r="F281" s="9">
        <v>200972.98018364678</v>
      </c>
      <c r="G281" s="9"/>
      <c r="H281" s="42"/>
      <c r="J281" s="42"/>
      <c r="K281" s="42"/>
      <c r="L281" s="42"/>
      <c r="N281" s="42"/>
      <c r="T281" s="42"/>
      <c r="U281" s="42"/>
      <c r="V281" s="42"/>
    </row>
    <row r="282" spans="1:22" s="44" customFormat="1" ht="12.75" customHeight="1" x14ac:dyDescent="0.2">
      <c r="A282" s="42"/>
      <c r="B282" s="8"/>
      <c r="C282" s="13"/>
      <c r="D282" s="13" t="s">
        <v>259</v>
      </c>
      <c r="E282" s="73"/>
      <c r="F282" s="9">
        <v>128994.21465177633</v>
      </c>
      <c r="G282" s="9"/>
      <c r="H282" s="42"/>
      <c r="J282" s="42"/>
      <c r="K282" s="42"/>
      <c r="L282" s="42"/>
      <c r="N282" s="42"/>
      <c r="T282" s="42"/>
      <c r="U282" s="42"/>
      <c r="V282" s="42"/>
    </row>
    <row r="283" spans="1:22" s="44" customFormat="1" ht="12.75" customHeight="1" x14ac:dyDescent="0.2">
      <c r="A283" s="42"/>
      <c r="B283" s="8"/>
      <c r="C283" s="13"/>
      <c r="D283" s="13" t="s">
        <v>260</v>
      </c>
      <c r="E283" s="73"/>
      <c r="F283" s="9">
        <v>128780.18974480587</v>
      </c>
      <c r="G283" s="9"/>
      <c r="H283" s="42"/>
      <c r="J283" s="42"/>
      <c r="K283" s="42"/>
      <c r="L283" s="42"/>
      <c r="N283" s="42"/>
      <c r="T283" s="42"/>
      <c r="U283" s="42"/>
      <c r="V283" s="42"/>
    </row>
    <row r="284" spans="1:22" s="44" customFormat="1" ht="12.75" customHeight="1" x14ac:dyDescent="0.2">
      <c r="A284" s="42"/>
      <c r="B284" s="8"/>
      <c r="C284" s="13"/>
      <c r="D284" s="13" t="s">
        <v>261</v>
      </c>
      <c r="E284" s="73"/>
      <c r="F284" s="9">
        <v>123018.90536080048</v>
      </c>
      <c r="G284" s="9"/>
      <c r="H284" s="42"/>
      <c r="J284" s="42"/>
      <c r="K284" s="42"/>
      <c r="L284" s="42"/>
      <c r="N284" s="42"/>
      <c r="T284" s="42"/>
      <c r="U284" s="42"/>
      <c r="V284" s="42"/>
    </row>
    <row r="285" spans="1:22" s="44" customFormat="1" ht="12.75" customHeight="1" x14ac:dyDescent="0.2">
      <c r="A285" s="42"/>
      <c r="B285" s="8"/>
      <c r="C285" s="13"/>
      <c r="D285" s="13" t="s">
        <v>262</v>
      </c>
      <c r="E285" s="73"/>
      <c r="F285" s="9">
        <v>121570.96738885017</v>
      </c>
      <c r="G285" s="9"/>
      <c r="H285" s="42"/>
      <c r="J285" s="42"/>
      <c r="K285" s="42"/>
      <c r="L285" s="42"/>
      <c r="N285" s="42"/>
      <c r="T285" s="42"/>
      <c r="U285" s="42"/>
      <c r="V285" s="42"/>
    </row>
    <row r="286" spans="1:22" s="44" customFormat="1" ht="12.75" customHeight="1" x14ac:dyDescent="0.2">
      <c r="A286" s="42"/>
      <c r="B286" s="8"/>
      <c r="C286" s="13"/>
      <c r="D286" s="13" t="s">
        <v>263</v>
      </c>
      <c r="E286" s="73"/>
      <c r="F286" s="9">
        <v>121570.31178767212</v>
      </c>
      <c r="G286" s="9"/>
      <c r="H286" s="42"/>
      <c r="J286" s="42"/>
      <c r="K286" s="42"/>
      <c r="L286" s="42"/>
      <c r="N286" s="42"/>
      <c r="T286" s="42"/>
      <c r="U286" s="42"/>
      <c r="V286" s="42"/>
    </row>
    <row r="287" spans="1:22" s="44" customFormat="1" ht="12.75" customHeight="1" x14ac:dyDescent="0.2">
      <c r="A287" s="42"/>
      <c r="B287" s="8"/>
      <c r="C287" s="13"/>
      <c r="D287" s="13" t="s">
        <v>264</v>
      </c>
      <c r="E287" s="73"/>
      <c r="F287" s="9">
        <v>119966.86537237799</v>
      </c>
      <c r="G287" s="9"/>
      <c r="H287" s="42"/>
      <c r="J287" s="42"/>
      <c r="K287" s="42"/>
      <c r="L287" s="42"/>
      <c r="N287" s="42"/>
      <c r="T287" s="42"/>
      <c r="U287" s="42"/>
      <c r="V287" s="42"/>
    </row>
    <row r="288" spans="1:22" s="44" customFormat="1" ht="12.75" customHeight="1" x14ac:dyDescent="0.2">
      <c r="A288" s="42"/>
      <c r="B288" s="8"/>
      <c r="C288" s="13"/>
      <c r="D288" s="13" t="s">
        <v>265</v>
      </c>
      <c r="E288" s="73"/>
      <c r="F288" s="9">
        <v>119966.86537237799</v>
      </c>
      <c r="G288" s="9"/>
      <c r="H288" s="42"/>
      <c r="I288" s="43"/>
      <c r="J288" s="42"/>
      <c r="K288" s="42"/>
      <c r="L288" s="42"/>
      <c r="N288" s="42"/>
      <c r="T288" s="42"/>
      <c r="U288" s="42"/>
      <c r="V288" s="42"/>
    </row>
    <row r="289" spans="1:22" s="44" customFormat="1" ht="12.75" customHeight="1" x14ac:dyDescent="0.2">
      <c r="A289" s="42"/>
      <c r="B289" s="8"/>
      <c r="C289" s="13"/>
      <c r="D289" s="13" t="s">
        <v>266</v>
      </c>
      <c r="E289" s="73"/>
      <c r="F289" s="9">
        <v>118592.27913857436</v>
      </c>
      <c r="G289" s="9"/>
      <c r="H289" s="42"/>
      <c r="J289" s="42"/>
      <c r="K289" s="42"/>
      <c r="L289" s="42"/>
      <c r="N289" s="42"/>
      <c r="T289" s="42"/>
      <c r="U289" s="42"/>
      <c r="V289" s="42"/>
    </row>
    <row r="290" spans="1:22" s="44" customFormat="1" ht="12.75" customHeight="1" x14ac:dyDescent="0.2">
      <c r="A290" s="42"/>
      <c r="B290" s="8"/>
      <c r="C290" s="13"/>
      <c r="D290" s="13" t="s">
        <v>267</v>
      </c>
      <c r="E290" s="73"/>
      <c r="F290" s="9">
        <v>108987.38376000001</v>
      </c>
      <c r="G290" s="9"/>
      <c r="H290" s="42"/>
      <c r="J290" s="42"/>
      <c r="K290" s="42"/>
      <c r="L290" s="42"/>
      <c r="N290" s="42"/>
      <c r="T290" s="42"/>
      <c r="U290" s="42"/>
      <c r="V290" s="42"/>
    </row>
    <row r="291" spans="1:22" s="44" customFormat="1" ht="12.75" customHeight="1" x14ac:dyDescent="0.2">
      <c r="A291" s="42"/>
      <c r="B291" s="8"/>
      <c r="C291" s="13"/>
      <c r="D291" s="13" t="s">
        <v>109</v>
      </c>
      <c r="E291" s="73"/>
      <c r="F291" s="9">
        <v>106607.17723456414</v>
      </c>
      <c r="G291" s="9"/>
      <c r="H291" s="42"/>
      <c r="J291" s="42"/>
      <c r="K291" s="42"/>
      <c r="L291" s="42"/>
      <c r="N291" s="42"/>
      <c r="T291" s="42"/>
      <c r="U291" s="42"/>
      <c r="V291" s="42"/>
    </row>
    <row r="292" spans="1:22" s="44" customFormat="1" ht="12.75" customHeight="1" x14ac:dyDescent="0.2">
      <c r="A292" s="42"/>
      <c r="B292" s="8"/>
      <c r="C292" s="13"/>
      <c r="D292" s="13" t="s">
        <v>268</v>
      </c>
      <c r="E292" s="73"/>
      <c r="F292" s="9">
        <v>105547.43261986802</v>
      </c>
      <c r="G292" s="69"/>
      <c r="H292" s="42"/>
      <c r="I292" s="69"/>
      <c r="J292" s="42"/>
      <c r="K292" s="42"/>
      <c r="L292" s="42"/>
      <c r="N292" s="42"/>
      <c r="T292" s="42"/>
      <c r="U292" s="42"/>
      <c r="V292" s="42"/>
    </row>
    <row r="293" spans="1:22" s="44" customFormat="1" ht="12.75" customHeight="1" x14ac:dyDescent="0.2">
      <c r="A293" s="42"/>
      <c r="B293" s="8"/>
      <c r="C293" s="13"/>
      <c r="D293" s="13" t="s">
        <v>269</v>
      </c>
      <c r="E293" s="73"/>
      <c r="F293" s="9">
        <v>103579.42357200001</v>
      </c>
      <c r="G293" s="69"/>
      <c r="H293" s="42"/>
      <c r="I293" s="69"/>
      <c r="J293" s="42"/>
      <c r="K293" s="42"/>
      <c r="L293" s="42"/>
      <c r="N293" s="42"/>
      <c r="T293" s="42"/>
      <c r="U293" s="42"/>
      <c r="V293" s="42"/>
    </row>
    <row r="294" spans="1:22" s="44" customFormat="1" ht="12.75" customHeight="1" x14ac:dyDescent="0.2">
      <c r="A294" s="42"/>
      <c r="B294" s="8"/>
      <c r="C294" s="13"/>
      <c r="D294" s="13" t="s">
        <v>270</v>
      </c>
      <c r="E294" s="73"/>
      <c r="F294" s="9">
        <v>101488.7958165648</v>
      </c>
      <c r="G294" s="69"/>
      <c r="H294" s="42"/>
      <c r="I294" s="69"/>
      <c r="J294" s="42"/>
      <c r="K294" s="42"/>
      <c r="L294" s="42"/>
      <c r="N294" s="42"/>
      <c r="T294" s="42"/>
      <c r="U294" s="42"/>
      <c r="V294" s="42"/>
    </row>
    <row r="295" spans="1:22" s="44" customFormat="1" ht="12.75" customHeight="1" x14ac:dyDescent="0.2">
      <c r="A295" s="42"/>
      <c r="B295" s="8"/>
      <c r="C295" s="13"/>
      <c r="D295" s="13" t="s">
        <v>271</v>
      </c>
      <c r="E295" s="73"/>
      <c r="F295" s="9">
        <v>97664.585587248468</v>
      </c>
      <c r="G295" s="9"/>
      <c r="H295" s="42"/>
      <c r="J295" s="42"/>
      <c r="K295" s="42"/>
      <c r="L295" s="42"/>
      <c r="N295" s="42"/>
      <c r="T295" s="42"/>
      <c r="U295" s="42"/>
      <c r="V295" s="42"/>
    </row>
    <row r="296" spans="1:22" s="44" customFormat="1" ht="12.75" customHeight="1" x14ac:dyDescent="0.2">
      <c r="A296" s="42"/>
      <c r="B296" s="8"/>
      <c r="C296" s="13"/>
      <c r="D296" s="13" t="s">
        <v>272</v>
      </c>
      <c r="E296" s="73"/>
      <c r="F296" s="9">
        <v>97585.473207158415</v>
      </c>
      <c r="G296" s="9"/>
      <c r="H296" s="42"/>
      <c r="J296" s="42"/>
      <c r="K296" s="42"/>
      <c r="L296" s="42"/>
      <c r="N296" s="42"/>
      <c r="T296" s="42"/>
      <c r="U296" s="42"/>
      <c r="V296" s="42"/>
    </row>
    <row r="297" spans="1:22" s="44" customFormat="1" ht="12.75" customHeight="1" x14ac:dyDescent="0.2">
      <c r="A297" s="42"/>
      <c r="B297" s="8"/>
      <c r="C297" s="13"/>
      <c r="D297" s="13" t="s">
        <v>108</v>
      </c>
      <c r="E297" s="73"/>
      <c r="F297" s="9">
        <v>97585.473207158415</v>
      </c>
      <c r="G297" s="9"/>
      <c r="H297" s="42"/>
      <c r="J297" s="42"/>
      <c r="K297" s="42"/>
      <c r="L297" s="42"/>
      <c r="N297" s="42"/>
      <c r="T297" s="42"/>
      <c r="U297" s="42"/>
      <c r="V297" s="42"/>
    </row>
    <row r="298" spans="1:22" s="44" customFormat="1" ht="12.75" customHeight="1" x14ac:dyDescent="0.2">
      <c r="A298" s="42"/>
      <c r="B298" s="8"/>
      <c r="C298" s="13"/>
      <c r="D298" s="13" t="s">
        <v>111</v>
      </c>
      <c r="E298" s="73"/>
      <c r="F298" s="9">
        <v>97585.487385600019</v>
      </c>
      <c r="G298" s="9"/>
      <c r="H298" s="42"/>
      <c r="J298" s="42"/>
      <c r="K298" s="42"/>
      <c r="L298" s="42"/>
      <c r="N298" s="42"/>
      <c r="T298" s="42"/>
      <c r="U298" s="42"/>
      <c r="V298" s="42"/>
    </row>
    <row r="299" spans="1:22" s="44" customFormat="1" ht="12.75" customHeight="1" x14ac:dyDescent="0.2">
      <c r="A299" s="42"/>
      <c r="B299" s="8"/>
      <c r="C299" s="13"/>
      <c r="D299" s="13" t="s">
        <v>110</v>
      </c>
      <c r="E299" s="73"/>
      <c r="F299" s="9">
        <v>97585.473207158415</v>
      </c>
      <c r="G299" s="9"/>
      <c r="H299" s="42"/>
      <c r="J299" s="42"/>
      <c r="K299" s="42"/>
      <c r="L299" s="42"/>
      <c r="N299" s="42"/>
      <c r="T299" s="42"/>
      <c r="U299" s="42"/>
      <c r="V299" s="42"/>
    </row>
    <row r="300" spans="1:22" s="44" customFormat="1" ht="12.75" customHeight="1" x14ac:dyDescent="0.2">
      <c r="A300" s="42"/>
      <c r="B300" s="8"/>
      <c r="C300" s="13"/>
      <c r="D300" s="13" t="s">
        <v>273</v>
      </c>
      <c r="E300" s="73"/>
      <c r="F300" s="9">
        <v>96408.407999999996</v>
      </c>
      <c r="G300" s="9"/>
      <c r="H300" s="42"/>
      <c r="J300" s="42"/>
      <c r="K300" s="42"/>
      <c r="L300" s="42"/>
      <c r="N300" s="42"/>
      <c r="T300" s="42"/>
      <c r="U300" s="42"/>
      <c r="V300" s="42"/>
    </row>
    <row r="301" spans="1:22" s="44" customFormat="1" ht="12.75" customHeight="1" x14ac:dyDescent="0.2">
      <c r="A301" s="42"/>
      <c r="B301" s="8"/>
      <c r="C301" s="13"/>
      <c r="D301" s="13" t="s">
        <v>112</v>
      </c>
      <c r="E301" s="73"/>
      <c r="F301" s="9">
        <v>93831.44486165281</v>
      </c>
      <c r="G301" s="9"/>
      <c r="H301" s="42"/>
      <c r="J301" s="42"/>
      <c r="K301" s="42"/>
      <c r="L301" s="42"/>
      <c r="N301" s="42"/>
      <c r="T301" s="42"/>
      <c r="U301" s="42"/>
      <c r="V301" s="42"/>
    </row>
    <row r="302" spans="1:22" s="44" customFormat="1" ht="12.75" customHeight="1" x14ac:dyDescent="0.2">
      <c r="A302" s="42"/>
      <c r="B302" s="8"/>
      <c r="C302" s="13"/>
      <c r="D302" s="13" t="s">
        <v>301</v>
      </c>
      <c r="E302" s="73"/>
      <c r="F302" s="9">
        <v>93831.44486165281</v>
      </c>
      <c r="G302" s="9"/>
      <c r="H302" s="42"/>
      <c r="J302" s="42"/>
      <c r="K302" s="42"/>
      <c r="L302" s="42"/>
      <c r="N302" s="42"/>
      <c r="T302" s="42"/>
      <c r="U302" s="42"/>
      <c r="V302" s="42"/>
    </row>
    <row r="303" spans="1:22" s="44" customFormat="1" ht="12.75" customHeight="1" x14ac:dyDescent="0.2">
      <c r="A303" s="42"/>
      <c r="B303" s="8"/>
      <c r="C303" s="13"/>
      <c r="D303" s="13" t="s">
        <v>274</v>
      </c>
      <c r="E303" s="73"/>
      <c r="F303" s="9">
        <v>92374.293977468973</v>
      </c>
      <c r="G303" s="9"/>
      <c r="H303" s="42"/>
      <c r="J303" s="42"/>
      <c r="K303" s="42"/>
      <c r="L303" s="42"/>
      <c r="N303" s="42"/>
      <c r="T303" s="42"/>
      <c r="U303" s="42"/>
      <c r="V303" s="42"/>
    </row>
    <row r="304" spans="1:22" s="44" customFormat="1" ht="12.75" customHeight="1" x14ac:dyDescent="0.2">
      <c r="A304" s="42"/>
      <c r="B304" s="8"/>
      <c r="C304" s="13"/>
      <c r="D304" s="13" t="s">
        <v>275</v>
      </c>
      <c r="E304" s="73"/>
      <c r="F304" s="9">
        <v>92373.636869714202</v>
      </c>
      <c r="G304" s="9"/>
      <c r="H304" s="42"/>
      <c r="J304" s="42"/>
      <c r="K304" s="42"/>
      <c r="L304" s="42"/>
      <c r="N304" s="42"/>
      <c r="T304" s="42"/>
      <c r="U304" s="42"/>
      <c r="V304" s="42"/>
    </row>
    <row r="305" spans="1:22" s="44" customFormat="1" ht="12.75" customHeight="1" x14ac:dyDescent="0.2">
      <c r="A305" s="42"/>
      <c r="B305" s="8"/>
      <c r="C305" s="13"/>
      <c r="D305" s="13" t="s">
        <v>276</v>
      </c>
      <c r="E305" s="73"/>
      <c r="F305" s="9">
        <v>90223.098822050422</v>
      </c>
      <c r="G305" s="9"/>
      <c r="H305" s="42"/>
      <c r="I305" s="43"/>
      <c r="J305" s="42"/>
      <c r="K305" s="42"/>
      <c r="L305" s="42"/>
      <c r="N305" s="42"/>
      <c r="T305" s="42"/>
      <c r="U305" s="42"/>
      <c r="V305" s="42"/>
    </row>
    <row r="306" spans="1:22" s="44" customFormat="1" ht="12.75" customHeight="1" x14ac:dyDescent="0.2">
      <c r="A306" s="42"/>
      <c r="B306" s="8"/>
      <c r="C306" s="13"/>
      <c r="D306" s="13" t="s">
        <v>238</v>
      </c>
      <c r="E306" s="73"/>
      <c r="F306" s="9">
        <v>90223.098822050422</v>
      </c>
      <c r="G306" s="9"/>
      <c r="H306" s="42"/>
      <c r="I306" s="43"/>
      <c r="J306" s="42"/>
      <c r="K306" s="42"/>
      <c r="L306" s="42"/>
      <c r="N306" s="42"/>
      <c r="T306" s="42"/>
      <c r="U306" s="42"/>
      <c r="V306" s="42"/>
    </row>
    <row r="307" spans="1:22" s="44" customFormat="1" ht="12.75" customHeight="1" x14ac:dyDescent="0.2">
      <c r="A307" s="42"/>
      <c r="B307" s="8"/>
      <c r="C307" s="13"/>
      <c r="D307" s="13" t="s">
        <v>114</v>
      </c>
      <c r="E307" s="73"/>
      <c r="F307" s="9">
        <v>90223.098822050422</v>
      </c>
      <c r="G307" s="9"/>
      <c r="H307" s="42"/>
      <c r="I307" s="43"/>
      <c r="J307" s="42"/>
      <c r="K307" s="42"/>
      <c r="L307" s="42"/>
      <c r="N307" s="42"/>
      <c r="T307" s="42"/>
      <c r="U307" s="42"/>
      <c r="V307" s="42"/>
    </row>
    <row r="308" spans="1:22" s="44" customFormat="1" ht="12.75" customHeight="1" x14ac:dyDescent="0.2">
      <c r="A308" s="42"/>
      <c r="B308" s="8"/>
      <c r="C308" s="13"/>
      <c r="D308" s="13" t="s">
        <v>277</v>
      </c>
      <c r="E308" s="73"/>
      <c r="F308" s="9">
        <v>88339.199999999997</v>
      </c>
      <c r="G308" s="9"/>
      <c r="H308" s="42"/>
      <c r="J308" s="42"/>
      <c r="K308" s="42"/>
      <c r="L308" s="42"/>
      <c r="N308" s="42"/>
      <c r="T308" s="42"/>
      <c r="U308" s="42"/>
      <c r="V308" s="42"/>
    </row>
    <row r="309" spans="1:22" s="44" customFormat="1" ht="12.75" customHeight="1" x14ac:dyDescent="0.2">
      <c r="A309" s="42"/>
      <c r="B309" s="8"/>
      <c r="C309" s="13"/>
      <c r="D309" s="13" t="s">
        <v>278</v>
      </c>
      <c r="E309" s="73"/>
      <c r="F309" s="9">
        <v>86753.211172356023</v>
      </c>
      <c r="G309" s="9"/>
      <c r="H309" s="42"/>
      <c r="J309" s="42"/>
      <c r="K309" s="42"/>
      <c r="L309" s="42"/>
      <c r="N309" s="42"/>
      <c r="T309" s="42"/>
      <c r="U309" s="42"/>
      <c r="V309" s="42"/>
    </row>
    <row r="310" spans="1:22" s="44" customFormat="1" ht="12.75" customHeight="1" x14ac:dyDescent="0.2">
      <c r="A310" s="42"/>
      <c r="B310" s="8"/>
      <c r="C310" s="13"/>
      <c r="D310" s="13" t="s">
        <v>116</v>
      </c>
      <c r="E310" s="73"/>
      <c r="F310" s="9">
        <v>86753.211172356023</v>
      </c>
      <c r="G310" s="9"/>
      <c r="H310" s="42"/>
      <c r="J310" s="42"/>
      <c r="K310" s="42"/>
      <c r="L310" s="42"/>
      <c r="N310" s="42"/>
      <c r="T310" s="42"/>
      <c r="U310" s="42"/>
      <c r="V310" s="42"/>
    </row>
    <row r="311" spans="1:22" s="44" customFormat="1" ht="12.75" customHeight="1" x14ac:dyDescent="0.2">
      <c r="A311" s="42"/>
      <c r="B311" s="8"/>
      <c r="C311" s="13"/>
      <c r="D311" s="13" t="s">
        <v>279</v>
      </c>
      <c r="E311" s="73"/>
      <c r="F311" s="9">
        <v>86753.211172356023</v>
      </c>
      <c r="G311" s="9"/>
      <c r="H311" s="42"/>
      <c r="J311" s="42"/>
      <c r="K311" s="42"/>
      <c r="L311" s="42"/>
      <c r="N311" s="42"/>
      <c r="T311" s="42"/>
      <c r="U311" s="42"/>
      <c r="V311" s="42"/>
    </row>
    <row r="312" spans="1:22" s="44" customFormat="1" ht="12.75" customHeight="1" x14ac:dyDescent="0.2">
      <c r="A312" s="42"/>
      <c r="B312" s="8"/>
      <c r="C312" s="13"/>
      <c r="D312" s="13" t="s">
        <v>223</v>
      </c>
      <c r="E312" s="73"/>
      <c r="F312" s="9">
        <v>83415.761982573604</v>
      </c>
      <c r="G312" s="9"/>
      <c r="H312" s="42"/>
      <c r="J312" s="42"/>
      <c r="K312" s="42"/>
      <c r="L312" s="42"/>
      <c r="N312" s="42"/>
      <c r="T312" s="42"/>
      <c r="U312" s="42"/>
      <c r="V312" s="42"/>
    </row>
    <row r="313" spans="1:22" s="44" customFormat="1" ht="12.75" customHeight="1" x14ac:dyDescent="0.2">
      <c r="A313" s="42"/>
      <c r="B313" s="8"/>
      <c r="C313" s="13"/>
      <c r="D313" s="13" t="s">
        <v>118</v>
      </c>
      <c r="E313" s="73"/>
      <c r="F313" s="9">
        <v>83415.761982573604</v>
      </c>
      <c r="G313" s="9"/>
      <c r="H313" s="42"/>
      <c r="J313" s="42"/>
      <c r="K313" s="42"/>
      <c r="L313" s="42"/>
      <c r="N313" s="42"/>
      <c r="T313" s="42"/>
      <c r="U313" s="42"/>
      <c r="V313" s="42"/>
    </row>
    <row r="314" spans="1:22" s="44" customFormat="1" ht="12.75" customHeight="1" x14ac:dyDescent="0.2">
      <c r="A314" s="42"/>
      <c r="B314" s="8"/>
      <c r="C314" s="13"/>
      <c r="D314" s="13" t="s">
        <v>280</v>
      </c>
      <c r="E314" s="73"/>
      <c r="F314" s="9">
        <v>81860.414114400002</v>
      </c>
      <c r="G314" s="9"/>
      <c r="H314" s="42"/>
      <c r="J314" s="42"/>
      <c r="K314" s="42"/>
      <c r="L314" s="42"/>
      <c r="N314" s="42"/>
      <c r="T314" s="42"/>
      <c r="U314" s="42"/>
      <c r="V314" s="42"/>
    </row>
    <row r="315" spans="1:22" s="44" customFormat="1" ht="12.75" customHeight="1" x14ac:dyDescent="0.2">
      <c r="A315" s="42"/>
      <c r="B315" s="8"/>
      <c r="C315" s="13"/>
      <c r="D315" s="13" t="s">
        <v>120</v>
      </c>
      <c r="E315" s="73"/>
      <c r="F315" s="9">
        <v>80208.343280704808</v>
      </c>
      <c r="G315" s="9"/>
      <c r="H315" s="42"/>
      <c r="I315" s="43"/>
      <c r="J315" s="42"/>
      <c r="K315" s="42"/>
      <c r="L315" s="42"/>
      <c r="N315" s="42"/>
      <c r="T315" s="42"/>
      <c r="U315" s="42"/>
      <c r="V315" s="42"/>
    </row>
    <row r="316" spans="1:22" s="44" customFormat="1" ht="12.75" customHeight="1" x14ac:dyDescent="0.2">
      <c r="A316" s="42"/>
      <c r="B316" s="8"/>
      <c r="C316" s="13"/>
      <c r="D316" s="13" t="s">
        <v>281</v>
      </c>
      <c r="E316" s="73"/>
      <c r="F316" s="9">
        <v>80208.343280704808</v>
      </c>
      <c r="G316" s="9"/>
      <c r="H316" s="42"/>
      <c r="J316" s="42"/>
      <c r="K316" s="42"/>
      <c r="L316" s="42"/>
      <c r="N316" s="42"/>
      <c r="T316" s="42"/>
      <c r="U316" s="42"/>
      <c r="V316" s="42"/>
    </row>
    <row r="317" spans="1:22" s="44" customFormat="1" ht="12.75" customHeight="1" x14ac:dyDescent="0.2">
      <c r="A317" s="42"/>
      <c r="B317" s="8"/>
      <c r="C317" s="13"/>
      <c r="D317" s="13" t="s">
        <v>124</v>
      </c>
      <c r="E317" s="73"/>
      <c r="F317" s="9">
        <v>77122.5271647552</v>
      </c>
      <c r="G317" s="9"/>
      <c r="H317" s="42"/>
      <c r="J317" s="42"/>
      <c r="K317" s="42"/>
      <c r="L317" s="42"/>
      <c r="N317" s="42"/>
      <c r="T317" s="42"/>
      <c r="U317" s="42"/>
      <c r="V317" s="42"/>
    </row>
    <row r="318" spans="1:22" s="44" customFormat="1" ht="12.75" customHeight="1" x14ac:dyDescent="0.2">
      <c r="A318" s="42"/>
      <c r="B318" s="8"/>
      <c r="C318" s="13"/>
      <c r="D318" s="13" t="s">
        <v>125</v>
      </c>
      <c r="E318" s="73"/>
      <c r="F318" s="9">
        <v>77122.5271647552</v>
      </c>
      <c r="G318" s="9"/>
      <c r="H318" s="42"/>
      <c r="J318" s="42"/>
      <c r="K318" s="42"/>
      <c r="L318" s="42"/>
      <c r="N318" s="42"/>
      <c r="T318" s="42"/>
      <c r="U318" s="42"/>
      <c r="V318" s="42"/>
    </row>
    <row r="319" spans="1:22" s="44" customFormat="1" ht="12.75" customHeight="1" x14ac:dyDescent="0.2">
      <c r="A319" s="42"/>
      <c r="B319" s="8"/>
      <c r="C319" s="13"/>
      <c r="D319" s="13" t="s">
        <v>282</v>
      </c>
      <c r="E319" s="73"/>
      <c r="F319" s="9">
        <v>77122.5271647552</v>
      </c>
      <c r="G319" s="69"/>
      <c r="H319" s="42"/>
      <c r="I319" s="69"/>
      <c r="J319" s="42"/>
      <c r="K319" s="42"/>
      <c r="L319" s="42"/>
      <c r="N319" s="42"/>
      <c r="T319" s="42"/>
      <c r="U319" s="42"/>
      <c r="V319" s="42"/>
    </row>
    <row r="320" spans="1:22" s="44" customFormat="1" ht="12.75" customHeight="1" x14ac:dyDescent="0.2">
      <c r="A320" s="42"/>
      <c r="B320" s="8"/>
      <c r="C320" s="13"/>
      <c r="D320" s="13" t="s">
        <v>128</v>
      </c>
      <c r="E320" s="73"/>
      <c r="F320" s="9">
        <v>74157.1096487256</v>
      </c>
      <c r="G320" s="69"/>
      <c r="H320" s="42"/>
      <c r="I320" s="69"/>
      <c r="J320" s="42"/>
      <c r="K320" s="42"/>
      <c r="L320" s="42"/>
      <c r="N320" s="42"/>
      <c r="T320" s="42"/>
      <c r="U320" s="42"/>
      <c r="V320" s="42"/>
    </row>
    <row r="321" spans="1:22" s="44" customFormat="1" ht="12.75" customHeight="1" x14ac:dyDescent="0.2">
      <c r="A321" s="42"/>
      <c r="B321" s="8"/>
      <c r="C321" s="13"/>
      <c r="D321" s="13" t="s">
        <v>283</v>
      </c>
      <c r="E321" s="73"/>
      <c r="F321" s="9">
        <v>74157.1096487256</v>
      </c>
      <c r="G321" s="69"/>
      <c r="H321" s="42"/>
      <c r="I321" s="69"/>
      <c r="J321" s="42"/>
      <c r="K321" s="42"/>
      <c r="L321" s="42"/>
      <c r="N321" s="42"/>
      <c r="T321" s="42"/>
      <c r="U321" s="42"/>
      <c r="V321" s="42"/>
    </row>
    <row r="322" spans="1:22" s="44" customFormat="1" ht="12.75" customHeight="1" x14ac:dyDescent="0.2">
      <c r="A322" s="42"/>
      <c r="B322" s="8"/>
      <c r="C322" s="13"/>
      <c r="D322" s="13" t="s">
        <v>284</v>
      </c>
      <c r="E322" s="73"/>
      <c r="F322" s="9">
        <v>74157.1096487256</v>
      </c>
      <c r="G322" s="69"/>
      <c r="H322" s="42"/>
      <c r="I322" s="69"/>
      <c r="J322" s="42"/>
      <c r="K322" s="42"/>
      <c r="L322" s="42"/>
      <c r="N322" s="42"/>
      <c r="T322" s="42"/>
      <c r="U322" s="42"/>
      <c r="V322" s="42"/>
    </row>
    <row r="323" spans="1:22" s="44" customFormat="1" ht="12.75" customHeight="1" x14ac:dyDescent="0.2">
      <c r="A323" s="42"/>
      <c r="B323" s="8"/>
      <c r="C323" s="13"/>
      <c r="D323" s="13" t="s">
        <v>144</v>
      </c>
      <c r="E323" s="73"/>
      <c r="F323" s="9">
        <v>71305.193760000009</v>
      </c>
      <c r="G323" s="69"/>
      <c r="H323" s="42"/>
      <c r="I323" s="69"/>
      <c r="J323" s="42"/>
      <c r="K323" s="42"/>
      <c r="L323" s="42"/>
      <c r="N323" s="42"/>
      <c r="T323" s="42"/>
      <c r="U323" s="42"/>
      <c r="V323" s="42"/>
    </row>
    <row r="324" spans="1:22" s="44" customFormat="1" ht="12.75" customHeight="1" x14ac:dyDescent="0.2">
      <c r="A324" s="42"/>
      <c r="B324" s="8"/>
      <c r="C324" s="13"/>
      <c r="D324" s="13" t="s">
        <v>215</v>
      </c>
      <c r="E324" s="73"/>
      <c r="F324" s="9">
        <v>71304.866816620808</v>
      </c>
      <c r="G324" s="69"/>
      <c r="H324" s="42"/>
      <c r="I324" s="69"/>
      <c r="J324" s="42"/>
      <c r="K324" s="42"/>
      <c r="L324" s="42"/>
      <c r="N324" s="42"/>
      <c r="T324" s="42"/>
      <c r="U324" s="42"/>
      <c r="V324" s="42"/>
    </row>
    <row r="325" spans="1:22" s="44" customFormat="1" ht="12.75" customHeight="1" x14ac:dyDescent="0.2">
      <c r="A325" s="42"/>
      <c r="B325" s="8"/>
      <c r="C325" s="13"/>
      <c r="D325" s="13" t="s">
        <v>285</v>
      </c>
      <c r="E325" s="73"/>
      <c r="F325" s="9">
        <v>69975.335443200005</v>
      </c>
      <c r="G325" s="69"/>
      <c r="H325" s="42"/>
      <c r="I325" s="69"/>
      <c r="J325" s="42"/>
      <c r="K325" s="42"/>
      <c r="L325" s="42"/>
      <c r="N325" s="42"/>
      <c r="T325" s="42"/>
      <c r="U325" s="42"/>
      <c r="V325" s="42"/>
    </row>
    <row r="326" spans="1:22" s="44" customFormat="1" ht="12.75" customHeight="1" x14ac:dyDescent="0.2">
      <c r="A326" s="42"/>
      <c r="B326" s="8"/>
      <c r="C326" s="13"/>
      <c r="D326" s="13" t="s">
        <v>145</v>
      </c>
      <c r="E326" s="73"/>
      <c r="F326" s="9">
        <v>68562.186710443202</v>
      </c>
      <c r="G326" s="69"/>
      <c r="H326" s="42"/>
      <c r="I326" s="69"/>
      <c r="J326" s="42"/>
      <c r="K326" s="42"/>
      <c r="L326" s="42"/>
      <c r="N326" s="42"/>
      <c r="T326" s="42"/>
      <c r="U326" s="42"/>
      <c r="V326" s="42"/>
    </row>
    <row r="327" spans="1:22" s="44" customFormat="1" ht="12.75" customHeight="1" x14ac:dyDescent="0.2">
      <c r="A327" s="42"/>
      <c r="B327" s="8"/>
      <c r="C327" s="13"/>
      <c r="D327" s="13" t="s">
        <v>286</v>
      </c>
      <c r="E327" s="73"/>
      <c r="F327" s="9">
        <v>68562.186710443202</v>
      </c>
      <c r="G327" s="9"/>
      <c r="H327" s="42"/>
      <c r="J327" s="42"/>
      <c r="K327" s="42"/>
      <c r="L327" s="42"/>
      <c r="N327" s="42"/>
      <c r="T327" s="42"/>
      <c r="U327" s="42"/>
      <c r="V327" s="42"/>
    </row>
    <row r="328" spans="1:22" s="44" customFormat="1" ht="12.75" customHeight="1" x14ac:dyDescent="0.2">
      <c r="A328" s="42"/>
      <c r="B328" s="8"/>
      <c r="C328" s="13"/>
      <c r="D328" s="13" t="s">
        <v>287</v>
      </c>
      <c r="E328" s="73"/>
      <c r="F328" s="9">
        <v>65925.457372195204</v>
      </c>
      <c r="G328" s="9"/>
      <c r="H328" s="42"/>
      <c r="J328" s="42"/>
      <c r="K328" s="42"/>
      <c r="L328" s="42"/>
      <c r="N328" s="42"/>
      <c r="T328" s="42"/>
      <c r="U328" s="42"/>
      <c r="V328" s="42"/>
    </row>
    <row r="329" spans="1:22" s="44" customFormat="1" ht="12.75" customHeight="1" x14ac:dyDescent="0.2">
      <c r="A329" s="42"/>
      <c r="B329" s="8"/>
      <c r="C329" s="13"/>
      <c r="D329" s="13" t="s">
        <v>288</v>
      </c>
      <c r="E329" s="73"/>
      <c r="F329" s="9">
        <v>65925.457372195204</v>
      </c>
      <c r="G329" s="9"/>
      <c r="H329" s="42"/>
      <c r="J329" s="42"/>
      <c r="K329" s="42"/>
      <c r="L329" s="42"/>
      <c r="N329" s="42"/>
      <c r="T329" s="42"/>
      <c r="U329" s="42"/>
      <c r="V329" s="42"/>
    </row>
    <row r="330" spans="1:22" s="44" customFormat="1" ht="12.75" customHeight="1" x14ac:dyDescent="0.2">
      <c r="A330" s="42"/>
      <c r="B330" s="8"/>
      <c r="C330" s="13"/>
      <c r="D330" s="13" t="s">
        <v>217</v>
      </c>
      <c r="E330" s="73"/>
      <c r="F330" s="9">
        <v>65925.457372195204</v>
      </c>
      <c r="G330" s="9"/>
      <c r="H330" s="42"/>
      <c r="J330" s="42"/>
      <c r="K330" s="42"/>
      <c r="L330" s="42"/>
      <c r="N330" s="42"/>
      <c r="T330" s="42"/>
      <c r="U330" s="42"/>
      <c r="V330" s="42"/>
    </row>
    <row r="331" spans="1:22" s="44" customFormat="1" ht="12.75" customHeight="1" x14ac:dyDescent="0.2">
      <c r="A331" s="42"/>
      <c r="B331" s="8"/>
      <c r="C331" s="13"/>
      <c r="D331" s="13" t="s">
        <v>289</v>
      </c>
      <c r="E331" s="73"/>
      <c r="F331" s="9">
        <v>62207.912520000005</v>
      </c>
      <c r="G331" s="15"/>
      <c r="H331" s="42"/>
      <c r="J331" s="42"/>
      <c r="K331" s="42"/>
      <c r="L331" s="42"/>
      <c r="N331" s="42"/>
      <c r="T331" s="42"/>
      <c r="U331" s="42"/>
      <c r="V331" s="42"/>
    </row>
    <row r="332" spans="1:22" s="44" customFormat="1" ht="12.75" customHeight="1" x14ac:dyDescent="0.2">
      <c r="A332" s="42"/>
      <c r="B332" s="8"/>
      <c r="C332" s="13"/>
      <c r="D332" s="13" t="s">
        <v>290</v>
      </c>
      <c r="E332" s="73"/>
      <c r="F332" s="9">
        <v>58607.630469057607</v>
      </c>
      <c r="G332" s="69"/>
      <c r="H332" s="42"/>
      <c r="I332" s="69"/>
      <c r="J332" s="42"/>
      <c r="K332" s="42"/>
      <c r="L332" s="42"/>
      <c r="N332" s="42"/>
      <c r="T332" s="42"/>
      <c r="U332" s="42"/>
      <c r="V332" s="42"/>
    </row>
    <row r="333" spans="1:22" s="44" customFormat="1" ht="12.75" customHeight="1" x14ac:dyDescent="0.2">
      <c r="A333" s="42"/>
      <c r="B333" s="8"/>
      <c r="C333" s="13"/>
      <c r="D333" s="13" t="s">
        <v>291</v>
      </c>
      <c r="E333" s="73"/>
      <c r="F333" s="9">
        <v>56352.564692555999</v>
      </c>
      <c r="G333" s="69"/>
      <c r="H333" s="42"/>
      <c r="I333" s="69"/>
      <c r="J333" s="42"/>
      <c r="K333" s="42"/>
      <c r="L333" s="42"/>
      <c r="N333" s="42"/>
      <c r="T333" s="42"/>
      <c r="U333" s="42"/>
      <c r="V333" s="42"/>
    </row>
    <row r="334" spans="1:22" s="44" customFormat="1" ht="12.75" customHeight="1" x14ac:dyDescent="0.2">
      <c r="A334" s="42"/>
      <c r="B334" s="8"/>
      <c r="C334" s="13"/>
      <c r="D334" s="13" t="s">
        <v>292</v>
      </c>
      <c r="E334" s="73"/>
      <c r="F334" s="9">
        <v>51129.823483200002</v>
      </c>
      <c r="G334" s="69"/>
      <c r="H334" s="42"/>
      <c r="I334" s="69"/>
      <c r="J334" s="42"/>
      <c r="K334" s="42"/>
      <c r="L334" s="42"/>
      <c r="N334" s="42"/>
      <c r="T334" s="42"/>
      <c r="U334" s="42"/>
      <c r="V334" s="42"/>
    </row>
    <row r="335" spans="1:22" s="44" customFormat="1" ht="12.75" customHeight="1" x14ac:dyDescent="0.2">
      <c r="A335" s="42"/>
      <c r="B335" s="8"/>
      <c r="C335" s="13"/>
      <c r="D335" s="13" t="s">
        <v>293</v>
      </c>
      <c r="E335" s="73"/>
      <c r="F335" s="9">
        <v>47272.10583120001</v>
      </c>
      <c r="G335" s="69"/>
      <c r="H335" s="42"/>
      <c r="I335" s="69"/>
      <c r="J335" s="42"/>
      <c r="K335" s="42"/>
      <c r="L335" s="42"/>
      <c r="N335" s="42"/>
      <c r="T335" s="42"/>
      <c r="U335" s="42"/>
      <c r="V335" s="42"/>
    </row>
    <row r="336" spans="1:22" s="44" customFormat="1" ht="12.75" customHeight="1" x14ac:dyDescent="0.2">
      <c r="A336" s="42"/>
      <c r="B336" s="8">
        <v>131</v>
      </c>
      <c r="C336" s="8"/>
      <c r="D336" s="13" t="s">
        <v>53</v>
      </c>
      <c r="E336" s="9">
        <v>1</v>
      </c>
      <c r="F336" s="9">
        <v>191323.89095040003</v>
      </c>
      <c r="G336" s="69"/>
      <c r="H336" s="42"/>
      <c r="I336" s="69"/>
      <c r="J336" s="42"/>
      <c r="K336" s="42"/>
      <c r="L336" s="42"/>
      <c r="N336" s="42"/>
      <c r="T336" s="42"/>
      <c r="U336" s="42"/>
      <c r="V336" s="42"/>
    </row>
    <row r="337" spans="1:22" s="44" customFormat="1" ht="12.75" customHeight="1" x14ac:dyDescent="0.2">
      <c r="A337" s="42"/>
      <c r="B337" s="8">
        <v>132</v>
      </c>
      <c r="C337" s="8"/>
      <c r="D337" s="13" t="s">
        <v>72</v>
      </c>
      <c r="E337" s="9">
        <v>1</v>
      </c>
      <c r="F337" s="9">
        <v>164492.2040423271</v>
      </c>
      <c r="G337" s="9"/>
      <c r="H337" s="42"/>
      <c r="J337" s="42"/>
      <c r="K337" s="42"/>
      <c r="L337" s="42"/>
      <c r="N337" s="42"/>
      <c r="T337" s="42"/>
      <c r="U337" s="42"/>
      <c r="V337" s="42"/>
    </row>
    <row r="338" spans="1:22" s="44" customFormat="1" ht="12.75" customHeight="1" x14ac:dyDescent="0.2">
      <c r="A338" s="42"/>
      <c r="B338" s="8">
        <v>133</v>
      </c>
      <c r="C338" s="8"/>
      <c r="D338" s="13" t="s">
        <v>68</v>
      </c>
      <c r="E338" s="9">
        <v>2</v>
      </c>
      <c r="F338" s="9">
        <v>154710.10951622194</v>
      </c>
      <c r="G338" s="9"/>
      <c r="H338" s="42"/>
      <c r="J338" s="42"/>
      <c r="K338" s="42"/>
      <c r="L338" s="42"/>
      <c r="N338" s="42"/>
      <c r="T338" s="42"/>
      <c r="U338" s="42"/>
      <c r="V338" s="42"/>
    </row>
    <row r="339" spans="1:22" s="44" customFormat="1" ht="12.75" customHeight="1" x14ac:dyDescent="0.2">
      <c r="A339" s="42"/>
      <c r="B339" s="8">
        <v>134</v>
      </c>
      <c r="C339" s="8"/>
      <c r="D339" s="13" t="s">
        <v>51</v>
      </c>
      <c r="E339" s="9">
        <v>12</v>
      </c>
      <c r="F339" s="9">
        <v>146047.86859137687</v>
      </c>
      <c r="G339" s="9"/>
      <c r="H339" s="42"/>
      <c r="J339" s="42"/>
      <c r="K339" s="42"/>
      <c r="L339" s="42"/>
      <c r="N339" s="42"/>
      <c r="T339" s="42"/>
      <c r="U339" s="42"/>
      <c r="V339" s="42"/>
    </row>
    <row r="340" spans="1:22" s="44" customFormat="1" ht="12.75" customHeight="1" x14ac:dyDescent="0.2">
      <c r="A340" s="42"/>
      <c r="B340" s="8">
        <v>135</v>
      </c>
      <c r="C340" s="8"/>
      <c r="D340" s="13" t="s">
        <v>70</v>
      </c>
      <c r="E340" s="9">
        <v>1</v>
      </c>
      <c r="F340" s="9">
        <v>140296.13444338983</v>
      </c>
      <c r="G340" s="9"/>
      <c r="H340" s="42"/>
      <c r="J340" s="42"/>
      <c r="K340" s="42"/>
      <c r="L340" s="42"/>
      <c r="N340" s="42"/>
      <c r="T340" s="42"/>
      <c r="U340" s="42"/>
      <c r="V340" s="42"/>
    </row>
    <row r="341" spans="1:22" s="44" customFormat="1" ht="12.75" customHeight="1" x14ac:dyDescent="0.2">
      <c r="A341" s="42"/>
      <c r="B341" s="8">
        <v>136</v>
      </c>
      <c r="C341" s="8"/>
      <c r="D341" s="13" t="s">
        <v>253</v>
      </c>
      <c r="E341" s="9">
        <v>3</v>
      </c>
      <c r="F341" s="9">
        <v>127233.62843745841</v>
      </c>
      <c r="G341" s="15"/>
      <c r="H341" s="42"/>
      <c r="J341" s="42"/>
      <c r="K341" s="42"/>
      <c r="L341" s="42"/>
      <c r="N341" s="42"/>
      <c r="T341" s="42"/>
      <c r="U341" s="42"/>
      <c r="V341" s="42"/>
    </row>
    <row r="342" spans="1:22" s="44" customFormat="1" ht="12.75" customHeight="1" x14ac:dyDescent="0.2">
      <c r="A342" s="42"/>
      <c r="B342" s="8">
        <v>137</v>
      </c>
      <c r="C342" s="8"/>
      <c r="D342" s="13" t="s">
        <v>98</v>
      </c>
      <c r="E342" s="9">
        <v>1</v>
      </c>
      <c r="F342" s="9">
        <v>120640.86443656024</v>
      </c>
      <c r="G342" s="69"/>
      <c r="H342" s="42"/>
      <c r="I342" s="69"/>
      <c r="J342" s="42"/>
      <c r="K342" s="42"/>
      <c r="L342" s="42"/>
      <c r="N342" s="42"/>
      <c r="T342" s="42"/>
      <c r="U342" s="42"/>
      <c r="V342" s="42"/>
    </row>
    <row r="343" spans="1:22" s="44" customFormat="1" ht="12.75" customHeight="1" x14ac:dyDescent="0.2">
      <c r="A343" s="42"/>
      <c r="B343" s="8">
        <v>138</v>
      </c>
      <c r="C343" s="8"/>
      <c r="D343" s="13" t="s">
        <v>99</v>
      </c>
      <c r="E343" s="9">
        <v>1</v>
      </c>
      <c r="F343" s="9">
        <v>115922.8709872842</v>
      </c>
      <c r="G343" s="69"/>
      <c r="H343" s="42"/>
      <c r="I343" s="69"/>
      <c r="J343" s="42"/>
      <c r="K343" s="42"/>
      <c r="L343" s="42"/>
      <c r="N343" s="42"/>
      <c r="T343" s="42"/>
      <c r="U343" s="42"/>
      <c r="V343" s="42"/>
    </row>
    <row r="344" spans="1:22" s="44" customFormat="1" ht="12.75" customHeight="1" x14ac:dyDescent="0.2">
      <c r="A344" s="42"/>
      <c r="B344" s="8">
        <v>139</v>
      </c>
      <c r="C344" s="8"/>
      <c r="D344" s="13" t="s">
        <v>71</v>
      </c>
      <c r="E344" s="9">
        <v>5</v>
      </c>
      <c r="F344" s="9">
        <v>114806.71528885949</v>
      </c>
      <c r="G344" s="69"/>
      <c r="H344" s="42"/>
      <c r="I344" s="69"/>
      <c r="J344" s="42"/>
      <c r="K344" s="42"/>
      <c r="L344" s="42"/>
      <c r="N344" s="42"/>
      <c r="T344" s="42"/>
      <c r="U344" s="42"/>
      <c r="V344" s="42"/>
    </row>
    <row r="345" spans="1:22" s="44" customFormat="1" ht="12.75" customHeight="1" x14ac:dyDescent="0.2">
      <c r="A345" s="42"/>
      <c r="B345" s="8">
        <v>140</v>
      </c>
      <c r="C345" s="8"/>
      <c r="D345" s="13" t="s">
        <v>52</v>
      </c>
      <c r="E345" s="9">
        <v>36</v>
      </c>
      <c r="F345" s="9">
        <v>114806.71528885949</v>
      </c>
      <c r="G345" s="69"/>
      <c r="H345" s="42"/>
      <c r="I345" s="69"/>
      <c r="J345" s="42"/>
      <c r="K345" s="42"/>
      <c r="L345" s="42"/>
      <c r="N345" s="42"/>
      <c r="T345" s="42"/>
      <c r="U345" s="42"/>
      <c r="V345" s="42"/>
    </row>
    <row r="346" spans="1:22" s="44" customFormat="1" ht="12.75" customHeight="1" x14ac:dyDescent="0.2">
      <c r="A346" s="42"/>
      <c r="B346" s="8">
        <v>141</v>
      </c>
      <c r="C346" s="8"/>
      <c r="D346" s="13" t="s">
        <v>100</v>
      </c>
      <c r="E346" s="9">
        <v>1</v>
      </c>
      <c r="F346" s="9">
        <v>114806.71528885949</v>
      </c>
      <c r="G346" s="69"/>
      <c r="H346" s="42"/>
      <c r="I346" s="69"/>
      <c r="J346" s="42"/>
      <c r="K346" s="42"/>
      <c r="L346" s="42"/>
      <c r="N346" s="42"/>
      <c r="T346" s="42"/>
      <c r="U346" s="42"/>
      <c r="V346" s="42"/>
    </row>
    <row r="347" spans="1:22" s="44" customFormat="1" ht="12.75" customHeight="1" x14ac:dyDescent="0.2">
      <c r="A347" s="42"/>
      <c r="B347" s="8">
        <v>142</v>
      </c>
      <c r="C347" s="8"/>
      <c r="D347" s="13" t="s">
        <v>181</v>
      </c>
      <c r="E347" s="9">
        <v>1</v>
      </c>
      <c r="F347" s="9">
        <v>114806.71528885949</v>
      </c>
      <c r="G347" s="69"/>
      <c r="H347" s="42"/>
      <c r="I347" s="69"/>
      <c r="J347" s="42"/>
      <c r="K347" s="42"/>
      <c r="L347" s="42"/>
      <c r="N347" s="42"/>
      <c r="T347" s="42"/>
      <c r="U347" s="42"/>
      <c r="V347" s="42"/>
    </row>
    <row r="348" spans="1:22" s="44" customFormat="1" ht="12.75" customHeight="1" x14ac:dyDescent="0.2">
      <c r="A348" s="42"/>
      <c r="B348" s="8">
        <v>143</v>
      </c>
      <c r="C348" s="8"/>
      <c r="D348" s="13" t="s">
        <v>56</v>
      </c>
      <c r="E348" s="9">
        <v>3</v>
      </c>
      <c r="F348" s="9">
        <v>106607.77335577217</v>
      </c>
      <c r="G348" s="69"/>
      <c r="H348" s="42"/>
      <c r="I348" s="69"/>
      <c r="J348" s="42"/>
      <c r="K348" s="42"/>
      <c r="L348" s="42"/>
      <c r="N348" s="42"/>
      <c r="T348" s="42"/>
      <c r="U348" s="42"/>
      <c r="V348" s="42"/>
    </row>
    <row r="349" spans="1:22" s="44" customFormat="1" ht="12.75" customHeight="1" x14ac:dyDescent="0.2">
      <c r="A349" s="42"/>
      <c r="B349" s="8">
        <v>144</v>
      </c>
      <c r="C349" s="8"/>
      <c r="D349" s="13" t="s">
        <v>95</v>
      </c>
      <c r="E349" s="9">
        <v>2</v>
      </c>
      <c r="F349" s="9">
        <v>103400.06773581859</v>
      </c>
      <c r="G349" s="69"/>
      <c r="H349" s="42"/>
      <c r="I349" s="69"/>
      <c r="J349" s="42"/>
      <c r="K349" s="42"/>
      <c r="L349" s="42"/>
      <c r="N349" s="42"/>
      <c r="T349" s="42"/>
      <c r="U349" s="42"/>
      <c r="V349" s="42"/>
    </row>
    <row r="350" spans="1:22" s="44" customFormat="1" ht="12.75" customHeight="1" x14ac:dyDescent="0.2">
      <c r="A350" s="42"/>
      <c r="B350" s="8">
        <v>145</v>
      </c>
      <c r="C350" s="8"/>
      <c r="D350" s="13" t="s">
        <v>101</v>
      </c>
      <c r="E350" s="9">
        <v>1</v>
      </c>
      <c r="F350" s="9">
        <v>96578.932243516727</v>
      </c>
      <c r="G350" s="9"/>
      <c r="H350" s="42"/>
      <c r="J350" s="42"/>
      <c r="K350" s="42"/>
      <c r="L350" s="42"/>
      <c r="N350" s="42"/>
      <c r="T350" s="42"/>
      <c r="U350" s="42"/>
      <c r="V350" s="42"/>
    </row>
    <row r="351" spans="1:22" s="44" customFormat="1" ht="12.75" customHeight="1" x14ac:dyDescent="0.2">
      <c r="A351" s="42"/>
      <c r="B351" s="8">
        <v>146</v>
      </c>
      <c r="C351" s="13"/>
      <c r="D351" s="13" t="s">
        <v>200</v>
      </c>
      <c r="E351" s="9">
        <v>8</v>
      </c>
      <c r="F351" s="9"/>
      <c r="G351" s="9"/>
      <c r="H351" s="42"/>
      <c r="J351" s="42"/>
      <c r="K351" s="42"/>
      <c r="L351" s="42"/>
      <c r="N351" s="42"/>
      <c r="T351" s="42"/>
      <c r="U351" s="42"/>
      <c r="V351" s="42"/>
    </row>
    <row r="352" spans="1:22" s="44" customFormat="1" ht="12.75" customHeight="1" x14ac:dyDescent="0.2">
      <c r="A352" s="42"/>
      <c r="B352" s="13"/>
      <c r="C352" s="13"/>
      <c r="D352" s="13" t="s">
        <v>201</v>
      </c>
      <c r="E352" s="9"/>
      <c r="F352" s="9">
        <v>92081.888971200009</v>
      </c>
      <c r="G352" s="9"/>
      <c r="H352" s="42"/>
      <c r="J352" s="42"/>
      <c r="K352" s="42"/>
      <c r="L352" s="42"/>
      <c r="N352" s="42"/>
      <c r="T352" s="42"/>
      <c r="U352" s="42"/>
      <c r="V352" s="42"/>
    </row>
    <row r="353" spans="1:22" s="44" customFormat="1" ht="12.75" customHeight="1" x14ac:dyDescent="0.2">
      <c r="A353" s="42"/>
      <c r="B353" s="68"/>
      <c r="C353" s="13"/>
      <c r="D353" s="13" t="s">
        <v>123</v>
      </c>
      <c r="E353" s="9"/>
      <c r="F353" s="9">
        <v>75684.5212608</v>
      </c>
      <c r="G353" s="9"/>
      <c r="H353" s="42"/>
      <c r="J353" s="42"/>
      <c r="K353" s="42"/>
      <c r="L353" s="42"/>
      <c r="N353" s="42"/>
      <c r="T353" s="42"/>
      <c r="U353" s="42"/>
      <c r="V353" s="42"/>
    </row>
    <row r="354" spans="1:22" s="44" customFormat="1" ht="12.75" customHeight="1" x14ac:dyDescent="0.2">
      <c r="A354" s="42"/>
      <c r="B354" s="13"/>
      <c r="C354" s="13"/>
      <c r="D354" s="13" t="s">
        <v>202</v>
      </c>
      <c r="E354" s="9"/>
      <c r="F354" s="9">
        <v>72774.396122400023</v>
      </c>
      <c r="G354" s="9"/>
      <c r="H354" s="42"/>
      <c r="J354" s="42"/>
      <c r="K354" s="42"/>
      <c r="L354" s="42"/>
      <c r="N354" s="42"/>
      <c r="T354" s="42"/>
      <c r="U354" s="42"/>
      <c r="V354" s="42"/>
    </row>
    <row r="355" spans="1:22" s="44" customFormat="1" ht="12.75" customHeight="1" x14ac:dyDescent="0.2">
      <c r="A355" s="42"/>
      <c r="B355" s="13"/>
      <c r="C355" s="13"/>
      <c r="D355" s="13" t="s">
        <v>203</v>
      </c>
      <c r="E355" s="9"/>
      <c r="F355" s="9">
        <v>69975.335443200005</v>
      </c>
      <c r="G355" s="9"/>
      <c r="H355" s="42"/>
      <c r="J355" s="42"/>
      <c r="K355" s="42"/>
      <c r="L355" s="42"/>
      <c r="N355" s="42"/>
      <c r="T355" s="42"/>
      <c r="U355" s="42"/>
      <c r="V355" s="42"/>
    </row>
    <row r="356" spans="1:22" s="44" customFormat="1" ht="12.75" customHeight="1" x14ac:dyDescent="0.2">
      <c r="A356" s="42"/>
      <c r="B356" s="68"/>
      <c r="C356" s="13"/>
      <c r="D356" s="13" t="s">
        <v>147</v>
      </c>
      <c r="E356" s="9"/>
      <c r="F356" s="9">
        <v>67283.794612800004</v>
      </c>
      <c r="G356" s="9"/>
      <c r="H356" s="42"/>
      <c r="J356" s="42"/>
      <c r="K356" s="42"/>
      <c r="L356" s="42"/>
      <c r="N356" s="42"/>
      <c r="T356" s="42"/>
      <c r="U356" s="42"/>
      <c r="V356" s="42"/>
    </row>
    <row r="357" spans="1:22" s="44" customFormat="1" ht="12.75" customHeight="1" x14ac:dyDescent="0.2">
      <c r="A357" s="42"/>
      <c r="B357" s="68"/>
      <c r="C357" s="13"/>
      <c r="D357" s="13" t="s">
        <v>159</v>
      </c>
      <c r="E357" s="9"/>
      <c r="F357" s="9">
        <v>59815.300500000005</v>
      </c>
      <c r="G357" s="9"/>
      <c r="H357" s="42"/>
      <c r="J357" s="42"/>
      <c r="K357" s="42"/>
      <c r="L357" s="42"/>
      <c r="N357" s="42"/>
      <c r="T357" s="42"/>
      <c r="U357" s="42"/>
      <c r="V357" s="42"/>
    </row>
    <row r="358" spans="1:22" s="44" customFormat="1" ht="12.75" customHeight="1" x14ac:dyDescent="0.2">
      <c r="A358" s="42"/>
      <c r="B358" s="13"/>
      <c r="C358" s="13"/>
      <c r="D358" s="13" t="s">
        <v>204</v>
      </c>
      <c r="E358" s="9"/>
      <c r="F358" s="9">
        <v>55301.829924000012</v>
      </c>
      <c r="G358" s="9"/>
      <c r="H358" s="42"/>
      <c r="J358" s="42"/>
      <c r="K358" s="42"/>
      <c r="L358" s="42"/>
      <c r="N358" s="42"/>
      <c r="T358" s="42"/>
      <c r="U358" s="42"/>
      <c r="V358" s="42"/>
    </row>
    <row r="359" spans="1:22" s="44" customFormat="1" ht="12.75" customHeight="1" x14ac:dyDescent="0.2">
      <c r="A359" s="42"/>
      <c r="B359" s="13"/>
      <c r="C359" s="13"/>
      <c r="D359" s="13" t="s">
        <v>220</v>
      </c>
      <c r="E359" s="9"/>
      <c r="F359" s="9">
        <v>51129.823483200002</v>
      </c>
      <c r="G359" s="9"/>
      <c r="H359" s="42"/>
      <c r="J359" s="42"/>
      <c r="K359" s="42"/>
      <c r="L359" s="42"/>
      <c r="N359" s="42"/>
      <c r="T359" s="42"/>
      <c r="U359" s="42"/>
      <c r="V359" s="42"/>
    </row>
    <row r="360" spans="1:22" s="44" customFormat="1" ht="12.75" customHeight="1" x14ac:dyDescent="0.2">
      <c r="A360" s="42"/>
      <c r="B360" s="8">
        <v>147</v>
      </c>
      <c r="C360" s="8"/>
      <c r="D360" s="13" t="s">
        <v>121</v>
      </c>
      <c r="E360" s="9">
        <v>1</v>
      </c>
      <c r="F360" s="9">
        <v>78712.800079200009</v>
      </c>
      <c r="G360" s="9"/>
      <c r="H360" s="42"/>
      <c r="J360" s="42"/>
      <c r="K360" s="42"/>
      <c r="L360" s="42"/>
      <c r="N360" s="42"/>
      <c r="T360" s="42"/>
      <c r="U360" s="42"/>
      <c r="V360" s="42"/>
    </row>
    <row r="361" spans="1:22" s="44" customFormat="1" ht="12.75" customHeight="1" x14ac:dyDescent="0.2">
      <c r="A361" s="42"/>
      <c r="B361" s="8">
        <v>148</v>
      </c>
      <c r="C361" s="20"/>
      <c r="D361" s="13" t="s">
        <v>205</v>
      </c>
      <c r="E361" s="15">
        <v>21</v>
      </c>
      <c r="F361" s="15"/>
      <c r="G361" s="9"/>
      <c r="H361" s="42"/>
      <c r="J361" s="42"/>
      <c r="K361" s="42"/>
      <c r="L361" s="42"/>
      <c r="N361" s="42"/>
      <c r="T361" s="42"/>
      <c r="U361" s="42"/>
      <c r="V361" s="42"/>
    </row>
    <row r="362" spans="1:22" s="44" customFormat="1" ht="12.75" customHeight="1" x14ac:dyDescent="0.2">
      <c r="A362" s="42"/>
      <c r="B362" s="51"/>
      <c r="C362" s="20"/>
      <c r="D362" s="13" t="s">
        <v>130</v>
      </c>
      <c r="E362" s="15"/>
      <c r="F362" s="15">
        <v>74157.1096487256</v>
      </c>
      <c r="G362" s="9"/>
      <c r="H362" s="42"/>
      <c r="J362" s="42"/>
      <c r="K362" s="42"/>
      <c r="L362" s="42"/>
      <c r="N362" s="42"/>
      <c r="T362" s="42"/>
      <c r="U362" s="42"/>
      <c r="V362" s="42"/>
    </row>
    <row r="363" spans="1:22" s="44" customFormat="1" ht="12.75" customHeight="1" x14ac:dyDescent="0.2">
      <c r="A363" s="42"/>
      <c r="B363" s="51"/>
      <c r="C363" s="20"/>
      <c r="D363" s="13" t="s">
        <v>143</v>
      </c>
      <c r="E363" s="15"/>
      <c r="F363" s="15">
        <v>71304.866816620808</v>
      </c>
      <c r="G363" s="9"/>
      <c r="H363" s="42"/>
      <c r="J363" s="42"/>
      <c r="K363" s="42"/>
      <c r="L363" s="42"/>
      <c r="N363" s="42"/>
      <c r="T363" s="42"/>
      <c r="U363" s="42"/>
      <c r="V363" s="42"/>
    </row>
    <row r="364" spans="1:22" s="44" customFormat="1" ht="12.75" customHeight="1" x14ac:dyDescent="0.2">
      <c r="A364" s="42"/>
      <c r="B364" s="68"/>
      <c r="C364" s="13"/>
      <c r="D364" s="13" t="s">
        <v>151</v>
      </c>
      <c r="E364" s="9"/>
      <c r="F364" s="9">
        <v>68562.186710443202</v>
      </c>
      <c r="G364" s="9"/>
      <c r="H364" s="42"/>
      <c r="J364" s="42"/>
      <c r="K364" s="42"/>
      <c r="L364" s="42"/>
      <c r="N364" s="42"/>
      <c r="T364" s="42"/>
      <c r="U364" s="42"/>
      <c r="V364" s="42"/>
    </row>
    <row r="365" spans="1:22" s="44" customFormat="1" ht="12.75" customHeight="1" x14ac:dyDescent="0.2">
      <c r="A365" s="42"/>
      <c r="B365" s="51"/>
      <c r="C365" s="20"/>
      <c r="D365" s="13" t="s">
        <v>206</v>
      </c>
      <c r="E365" s="15"/>
      <c r="F365" s="15">
        <v>52101.290129380803</v>
      </c>
      <c r="G365" s="9"/>
      <c r="H365" s="42"/>
      <c r="J365" s="42"/>
      <c r="K365" s="42"/>
      <c r="L365" s="42"/>
      <c r="N365" s="42"/>
      <c r="T365" s="42"/>
      <c r="U365" s="42"/>
      <c r="V365" s="42"/>
    </row>
    <row r="366" spans="1:22" s="44" customFormat="1" ht="12" customHeight="1" x14ac:dyDescent="0.2">
      <c r="A366" s="42"/>
      <c r="B366" s="51"/>
      <c r="C366" s="20"/>
      <c r="D366" s="13" t="s">
        <v>177</v>
      </c>
      <c r="E366" s="15"/>
      <c r="F366" s="15">
        <v>46318.545375223199</v>
      </c>
      <c r="G366" s="69"/>
      <c r="H366" s="42"/>
      <c r="I366" s="69"/>
      <c r="J366" s="42"/>
      <c r="K366" s="42"/>
      <c r="L366" s="42"/>
      <c r="N366" s="42"/>
      <c r="T366" s="42"/>
      <c r="U366" s="42"/>
      <c r="V366" s="42"/>
    </row>
    <row r="367" spans="1:22" s="44" customFormat="1" ht="12.75" customHeight="1" x14ac:dyDescent="0.2">
      <c r="A367" s="42"/>
      <c r="B367" s="8">
        <v>149</v>
      </c>
      <c r="C367" s="8"/>
      <c r="D367" s="13" t="s">
        <v>219</v>
      </c>
      <c r="E367" s="9">
        <v>2</v>
      </c>
      <c r="F367" s="9">
        <v>72774.396122400023</v>
      </c>
      <c r="G367" s="9"/>
      <c r="H367" s="42"/>
      <c r="J367" s="42"/>
      <c r="K367" s="42"/>
      <c r="L367" s="42"/>
      <c r="N367" s="42"/>
      <c r="T367" s="42"/>
      <c r="U367" s="42"/>
      <c r="V367" s="42"/>
    </row>
    <row r="368" spans="1:22" s="44" customFormat="1" ht="12.75" customHeight="1" x14ac:dyDescent="0.2">
      <c r="A368" s="42"/>
      <c r="B368" s="8">
        <v>150</v>
      </c>
      <c r="C368" s="8"/>
      <c r="D368" s="13" t="s">
        <v>183</v>
      </c>
      <c r="E368" s="9">
        <v>1</v>
      </c>
      <c r="F368" s="9">
        <v>69975.335443200005</v>
      </c>
      <c r="G368" s="9"/>
      <c r="H368" s="42"/>
      <c r="J368" s="42"/>
      <c r="K368" s="42"/>
      <c r="L368" s="42"/>
      <c r="N368" s="42"/>
      <c r="T368" s="42"/>
      <c r="U368" s="42"/>
      <c r="V368" s="42"/>
    </row>
    <row r="369" spans="1:22" s="44" customFormat="1" ht="12.75" customHeight="1" x14ac:dyDescent="0.2">
      <c r="A369" s="42"/>
      <c r="B369" s="8">
        <v>151</v>
      </c>
      <c r="C369" s="8"/>
      <c r="D369" s="13" t="s">
        <v>139</v>
      </c>
      <c r="E369" s="9">
        <v>8</v>
      </c>
      <c r="F369" s="9">
        <v>69975.335443200005</v>
      </c>
      <c r="G369" s="9"/>
      <c r="H369" s="42"/>
      <c r="J369" s="42"/>
      <c r="K369" s="42"/>
      <c r="L369" s="42"/>
      <c r="N369" s="42"/>
      <c r="T369" s="42"/>
      <c r="U369" s="42"/>
      <c r="V369" s="42"/>
    </row>
    <row r="370" spans="1:22" s="44" customFormat="1" ht="12.75" customHeight="1" x14ac:dyDescent="0.2">
      <c r="A370" s="42"/>
      <c r="B370" s="8">
        <v>152</v>
      </c>
      <c r="C370" s="8"/>
      <c r="D370" s="13" t="s">
        <v>182</v>
      </c>
      <c r="E370" s="9">
        <v>3</v>
      </c>
      <c r="F370" s="9">
        <v>67324.682769040082</v>
      </c>
      <c r="G370" s="9"/>
      <c r="H370" s="42"/>
      <c r="J370" s="42"/>
      <c r="K370" s="42"/>
      <c r="L370" s="42"/>
      <c r="N370" s="42"/>
      <c r="T370" s="42"/>
      <c r="U370" s="42"/>
      <c r="V370" s="42"/>
    </row>
    <row r="371" spans="1:22" s="44" customFormat="1" ht="12.75" customHeight="1" x14ac:dyDescent="0.2">
      <c r="A371" s="42"/>
      <c r="B371" s="8">
        <v>153</v>
      </c>
      <c r="C371" s="20"/>
      <c r="D371" s="13" t="s">
        <v>214</v>
      </c>
      <c r="E371" s="15">
        <v>6</v>
      </c>
      <c r="F371" s="15"/>
      <c r="G371" s="9"/>
      <c r="H371" s="42"/>
      <c r="J371" s="42"/>
      <c r="K371" s="42"/>
      <c r="L371" s="42"/>
      <c r="N371" s="42"/>
      <c r="T371" s="42"/>
      <c r="U371" s="42"/>
      <c r="V371" s="42"/>
    </row>
    <row r="372" spans="1:22" s="44" customFormat="1" ht="12.75" customHeight="1" x14ac:dyDescent="0.2">
      <c r="A372" s="42"/>
      <c r="B372" s="50"/>
      <c r="C372" s="20"/>
      <c r="D372" s="13" t="s">
        <v>207</v>
      </c>
      <c r="E372" s="15"/>
      <c r="F372" s="15">
        <v>67283.794612800004</v>
      </c>
      <c r="G372" s="9"/>
      <c r="H372" s="42"/>
      <c r="J372" s="42"/>
      <c r="K372" s="42"/>
      <c r="L372" s="42"/>
      <c r="N372" s="42"/>
      <c r="T372" s="42"/>
      <c r="U372" s="42"/>
      <c r="V372" s="42"/>
    </row>
    <row r="373" spans="1:22" s="44" customFormat="1" ht="12.75" customHeight="1" x14ac:dyDescent="0.2">
      <c r="A373" s="42"/>
      <c r="B373" s="50"/>
      <c r="C373" s="20"/>
      <c r="D373" s="13" t="s">
        <v>208</v>
      </c>
      <c r="E373" s="15"/>
      <c r="F373" s="15">
        <v>67283.794612800004</v>
      </c>
      <c r="G373" s="9"/>
      <c r="H373" s="42"/>
      <c r="J373" s="42"/>
      <c r="K373" s="42"/>
      <c r="L373" s="42"/>
      <c r="N373" s="42"/>
      <c r="T373" s="42"/>
      <c r="U373" s="42"/>
      <c r="V373" s="42"/>
    </row>
    <row r="374" spans="1:22" s="44" customFormat="1" ht="12.75" customHeight="1" x14ac:dyDescent="0.2">
      <c r="A374" s="42"/>
      <c r="B374" s="50"/>
      <c r="C374" s="20"/>
      <c r="D374" s="13" t="s">
        <v>152</v>
      </c>
      <c r="E374" s="15"/>
      <c r="F374" s="15">
        <v>62207.912520000005</v>
      </c>
      <c r="G374" s="9"/>
      <c r="H374" s="42"/>
      <c r="J374" s="42"/>
      <c r="K374" s="42"/>
      <c r="L374" s="42"/>
      <c r="N374" s="42"/>
      <c r="T374" s="42"/>
      <c r="U374" s="42"/>
      <c r="V374" s="42"/>
    </row>
    <row r="375" spans="1:22" s="44" customFormat="1" ht="12.75" customHeight="1" x14ac:dyDescent="0.2">
      <c r="A375" s="42"/>
      <c r="B375" s="68"/>
      <c r="C375" s="13"/>
      <c r="D375" s="13" t="s">
        <v>158</v>
      </c>
      <c r="E375" s="9"/>
      <c r="F375" s="9">
        <v>59815.300500000005</v>
      </c>
      <c r="G375" s="9"/>
      <c r="H375" s="42"/>
      <c r="J375" s="42"/>
      <c r="K375" s="42"/>
      <c r="L375" s="42"/>
      <c r="N375" s="42"/>
      <c r="T375" s="42"/>
      <c r="U375" s="42"/>
      <c r="V375" s="42"/>
    </row>
    <row r="376" spans="1:22" s="44" customFormat="1" ht="12.75" customHeight="1" x14ac:dyDescent="0.2">
      <c r="A376" s="42"/>
      <c r="B376" s="50"/>
      <c r="C376" s="20"/>
      <c r="D376" s="13" t="s">
        <v>209</v>
      </c>
      <c r="E376" s="15"/>
      <c r="F376" s="15">
        <v>59815.300500000005</v>
      </c>
      <c r="G376" s="9"/>
      <c r="H376" s="42"/>
      <c r="J376" s="42"/>
      <c r="K376" s="42"/>
      <c r="L376" s="42"/>
      <c r="N376" s="42"/>
      <c r="T376" s="42"/>
      <c r="U376" s="42"/>
      <c r="V376" s="42"/>
    </row>
    <row r="377" spans="1:22" s="44" customFormat="1" ht="12.75" customHeight="1" x14ac:dyDescent="0.2">
      <c r="A377" s="42"/>
      <c r="B377" s="68"/>
      <c r="C377" s="13"/>
      <c r="D377" s="13" t="s">
        <v>167</v>
      </c>
      <c r="E377" s="9"/>
      <c r="F377" s="9">
        <v>53175.063684000015</v>
      </c>
      <c r="G377" s="9"/>
      <c r="H377" s="42"/>
      <c r="J377" s="42"/>
      <c r="K377" s="42"/>
      <c r="L377" s="42"/>
      <c r="N377" s="42"/>
      <c r="T377" s="42"/>
      <c r="U377" s="42"/>
      <c r="V377" s="42"/>
    </row>
    <row r="378" spans="1:22" s="44" customFormat="1" ht="12.75" customHeight="1" x14ac:dyDescent="0.2">
      <c r="A378" s="42"/>
      <c r="B378" s="50"/>
      <c r="C378" s="20"/>
      <c r="D378" s="13" t="s">
        <v>210</v>
      </c>
      <c r="E378" s="15"/>
      <c r="F378" s="15">
        <v>53175.063684000015</v>
      </c>
      <c r="G378" s="9"/>
      <c r="H378" s="42"/>
      <c r="J378" s="42"/>
      <c r="K378" s="42"/>
      <c r="L378" s="42"/>
      <c r="N378" s="42"/>
      <c r="T378" s="42"/>
      <c r="U378" s="42"/>
      <c r="V378" s="42"/>
    </row>
    <row r="379" spans="1:22" s="44" customFormat="1" ht="12.75" customHeight="1" x14ac:dyDescent="0.2">
      <c r="A379" s="42"/>
      <c r="B379" s="68"/>
      <c r="C379" s="13"/>
      <c r="D379" s="13" t="s">
        <v>175</v>
      </c>
      <c r="E379" s="9"/>
      <c r="F379" s="9">
        <v>47272.10583120001</v>
      </c>
      <c r="G379" s="9"/>
      <c r="H379" s="42"/>
      <c r="J379" s="42"/>
      <c r="K379" s="42"/>
      <c r="L379" s="42"/>
      <c r="N379" s="42"/>
      <c r="T379" s="42"/>
      <c r="U379" s="42"/>
      <c r="V379" s="42"/>
    </row>
    <row r="380" spans="1:22" s="44" customFormat="1" ht="12.75" customHeight="1" x14ac:dyDescent="0.2">
      <c r="A380" s="42"/>
      <c r="B380" s="68"/>
      <c r="C380" s="13"/>
      <c r="D380" s="13" t="s">
        <v>239</v>
      </c>
      <c r="E380" s="9"/>
      <c r="F380" s="9">
        <v>38854.837668000007</v>
      </c>
      <c r="G380" s="9"/>
      <c r="H380" s="42"/>
      <c r="J380" s="42"/>
      <c r="K380" s="42"/>
      <c r="L380" s="42"/>
      <c r="N380" s="42"/>
      <c r="T380" s="42"/>
      <c r="U380" s="42"/>
      <c r="V380" s="42"/>
    </row>
    <row r="381" spans="1:22" s="44" customFormat="1" ht="12.75" customHeight="1" x14ac:dyDescent="0.2">
      <c r="A381" s="42"/>
      <c r="B381" s="8">
        <v>154</v>
      </c>
      <c r="C381" s="13"/>
      <c r="D381" s="13" t="s">
        <v>221</v>
      </c>
      <c r="E381" s="9">
        <v>2</v>
      </c>
      <c r="F381" s="9">
        <v>67283.794612800004</v>
      </c>
      <c r="G381" s="9"/>
      <c r="H381" s="42"/>
      <c r="J381" s="42"/>
      <c r="K381" s="42"/>
      <c r="L381" s="42"/>
      <c r="N381" s="42"/>
      <c r="T381" s="42"/>
      <c r="U381" s="42"/>
      <c r="V381" s="42"/>
    </row>
    <row r="382" spans="1:22" s="44" customFormat="1" ht="12.75" customHeight="1" x14ac:dyDescent="0.2">
      <c r="A382" s="42"/>
      <c r="B382" s="8">
        <v>155</v>
      </c>
      <c r="C382" s="83"/>
      <c r="D382" s="13" t="s">
        <v>295</v>
      </c>
      <c r="E382" s="84">
        <v>7</v>
      </c>
      <c r="F382" s="84"/>
      <c r="G382" s="9"/>
      <c r="H382" s="42"/>
      <c r="J382" s="42"/>
      <c r="K382" s="42"/>
      <c r="L382" s="42"/>
      <c r="N382" s="42"/>
      <c r="T382" s="42"/>
      <c r="U382" s="42"/>
      <c r="V382" s="42"/>
    </row>
    <row r="383" spans="1:22" s="44" customFormat="1" ht="12.75" customHeight="1" x14ac:dyDescent="0.2">
      <c r="A383" s="42"/>
      <c r="B383" s="50"/>
      <c r="C383" s="83"/>
      <c r="D383" s="13" t="s">
        <v>296</v>
      </c>
      <c r="E383" s="84"/>
      <c r="F383" s="84">
        <v>64696.229020800012</v>
      </c>
      <c r="G383" s="9"/>
      <c r="H383" s="42"/>
      <c r="J383" s="42"/>
      <c r="K383" s="42"/>
      <c r="L383" s="42"/>
      <c r="N383" s="42"/>
      <c r="T383" s="42"/>
      <c r="U383" s="42"/>
      <c r="V383" s="42"/>
    </row>
    <row r="384" spans="1:22" s="44" customFormat="1" ht="12.75" customHeight="1" x14ac:dyDescent="0.2">
      <c r="A384" s="42"/>
      <c r="B384" s="50"/>
      <c r="C384" s="83"/>
      <c r="D384" s="13" t="s">
        <v>297</v>
      </c>
      <c r="E384" s="84"/>
      <c r="F384" s="84">
        <v>57514.848350400018</v>
      </c>
      <c r="G384" s="9"/>
      <c r="H384" s="42"/>
      <c r="J384" s="42"/>
      <c r="K384" s="42"/>
      <c r="L384" s="42"/>
      <c r="N384" s="42"/>
      <c r="T384" s="42"/>
      <c r="U384" s="42"/>
      <c r="V384" s="42"/>
    </row>
    <row r="385" spans="1:22" s="44" customFormat="1" ht="12" customHeight="1" x14ac:dyDescent="0.2">
      <c r="A385" s="42"/>
      <c r="B385" s="50"/>
      <c r="C385" s="83"/>
      <c r="D385" s="13" t="s">
        <v>298</v>
      </c>
      <c r="E385" s="84"/>
      <c r="F385" s="84">
        <v>51129.823483200002</v>
      </c>
      <c r="G385" s="69"/>
      <c r="H385" s="42"/>
      <c r="I385" s="69"/>
      <c r="J385" s="42"/>
      <c r="K385" s="42"/>
      <c r="L385" s="42"/>
      <c r="N385" s="42"/>
      <c r="T385" s="42"/>
      <c r="U385" s="42"/>
      <c r="V385" s="42"/>
    </row>
    <row r="386" spans="1:22" s="44" customFormat="1" ht="12.75" customHeight="1" x14ac:dyDescent="0.2">
      <c r="A386" s="42"/>
      <c r="B386" s="50"/>
      <c r="C386" s="83"/>
      <c r="D386" s="13" t="s">
        <v>299</v>
      </c>
      <c r="E386" s="15"/>
      <c r="F386" s="15">
        <v>43706.227768800003</v>
      </c>
      <c r="G386" s="9"/>
      <c r="H386" s="42"/>
      <c r="J386" s="42"/>
      <c r="K386" s="42"/>
      <c r="L386" s="42"/>
      <c r="N386" s="42"/>
      <c r="T386" s="42"/>
      <c r="U386" s="42"/>
      <c r="V386" s="42"/>
    </row>
    <row r="387" spans="1:22" s="44" customFormat="1" ht="12.75" customHeight="1" x14ac:dyDescent="0.2">
      <c r="A387" s="42"/>
      <c r="B387" s="50"/>
      <c r="C387" s="83"/>
      <c r="D387" s="13" t="s">
        <v>300</v>
      </c>
      <c r="E387" s="84"/>
      <c r="F387" s="84">
        <v>40408.558560000005</v>
      </c>
      <c r="G387" s="9"/>
      <c r="H387" s="42"/>
      <c r="J387" s="42"/>
      <c r="K387" s="42"/>
      <c r="L387" s="42"/>
      <c r="N387" s="42"/>
      <c r="T387" s="42"/>
      <c r="U387" s="42"/>
      <c r="V387" s="42"/>
    </row>
    <row r="388" spans="1:22" s="44" customFormat="1" ht="12.75" customHeight="1" x14ac:dyDescent="0.2">
      <c r="A388" s="42"/>
      <c r="B388" s="8">
        <v>156</v>
      </c>
      <c r="C388" s="8"/>
      <c r="D388" s="13" t="s">
        <v>155</v>
      </c>
      <c r="E388" s="9">
        <v>1</v>
      </c>
      <c r="F388" s="9">
        <v>62207.912520000005</v>
      </c>
      <c r="G388" s="9"/>
      <c r="H388" s="42"/>
      <c r="J388" s="42"/>
      <c r="K388" s="42"/>
      <c r="L388" s="42"/>
      <c r="N388" s="42"/>
      <c r="T388" s="42"/>
      <c r="U388" s="42"/>
      <c r="V388" s="42"/>
    </row>
    <row r="389" spans="1:22" s="44" customFormat="1" ht="12.75" customHeight="1" x14ac:dyDescent="0.2">
      <c r="A389" s="42"/>
      <c r="B389" s="8">
        <v>157</v>
      </c>
      <c r="C389" s="8"/>
      <c r="D389" s="13" t="s">
        <v>184</v>
      </c>
      <c r="E389" s="9">
        <v>6</v>
      </c>
      <c r="F389" s="9">
        <v>62207.912520000005</v>
      </c>
      <c r="G389" s="9"/>
      <c r="H389" s="42"/>
      <c r="J389" s="42"/>
      <c r="K389" s="42"/>
      <c r="L389" s="42"/>
      <c r="N389" s="42"/>
      <c r="T389" s="42"/>
      <c r="U389" s="42"/>
      <c r="V389" s="42"/>
    </row>
    <row r="390" spans="1:22" s="44" customFormat="1" ht="12.75" customHeight="1" x14ac:dyDescent="0.2">
      <c r="A390" s="42"/>
      <c r="B390" s="8">
        <v>158</v>
      </c>
      <c r="C390" s="8"/>
      <c r="D390" s="13" t="s">
        <v>185</v>
      </c>
      <c r="E390" s="9">
        <v>1</v>
      </c>
      <c r="F390" s="9">
        <v>59815.300500000005</v>
      </c>
      <c r="G390" s="9"/>
      <c r="H390" s="42"/>
      <c r="J390" s="42"/>
      <c r="K390" s="42"/>
      <c r="L390" s="42"/>
      <c r="N390" s="42"/>
      <c r="T390" s="42"/>
      <c r="U390" s="42"/>
      <c r="V390" s="42"/>
    </row>
    <row r="391" spans="1:22" s="44" customFormat="1" ht="12.75" customHeight="1" x14ac:dyDescent="0.2">
      <c r="A391" s="42"/>
      <c r="B391" s="8">
        <v>159</v>
      </c>
      <c r="C391" s="8"/>
      <c r="D391" s="13" t="s">
        <v>162</v>
      </c>
      <c r="E391" s="9">
        <v>1</v>
      </c>
      <c r="F391" s="9">
        <v>57514.848350400018</v>
      </c>
      <c r="G391" s="9"/>
      <c r="H391" s="42"/>
      <c r="J391" s="42"/>
      <c r="K391" s="42"/>
      <c r="L391" s="42"/>
      <c r="N391" s="42"/>
      <c r="T391" s="42"/>
      <c r="U391" s="42"/>
      <c r="V391" s="42"/>
    </row>
    <row r="392" spans="1:22" s="44" customFormat="1" ht="12.75" customHeight="1" x14ac:dyDescent="0.2">
      <c r="A392" s="42"/>
      <c r="B392" s="8">
        <v>160</v>
      </c>
      <c r="C392" s="8"/>
      <c r="D392" s="13" t="s">
        <v>222</v>
      </c>
      <c r="E392" s="9">
        <v>1</v>
      </c>
      <c r="F392" s="9">
        <v>57514.848350400018</v>
      </c>
      <c r="G392" s="9"/>
      <c r="H392" s="42"/>
      <c r="J392" s="42"/>
      <c r="K392" s="42"/>
      <c r="L392" s="42"/>
      <c r="N392" s="42"/>
      <c r="T392" s="42"/>
      <c r="U392" s="42"/>
      <c r="V392" s="42"/>
    </row>
    <row r="393" spans="1:22" s="44" customFormat="1" ht="12.75" customHeight="1" x14ac:dyDescent="0.2">
      <c r="A393" s="42"/>
      <c r="B393" s="8">
        <v>161</v>
      </c>
      <c r="C393" s="8"/>
      <c r="D393" s="13" t="s">
        <v>186</v>
      </c>
      <c r="E393" s="9">
        <v>1</v>
      </c>
      <c r="F393" s="9">
        <v>55301.829924000012</v>
      </c>
      <c r="G393" s="9"/>
      <c r="H393" s="42"/>
      <c r="J393" s="42"/>
      <c r="K393" s="42"/>
      <c r="L393" s="42"/>
      <c r="N393" s="42"/>
      <c r="T393" s="42"/>
      <c r="U393" s="42"/>
      <c r="V393" s="42"/>
    </row>
    <row r="394" spans="1:22" s="44" customFormat="1" ht="12.75" customHeight="1" x14ac:dyDescent="0.2">
      <c r="A394" s="42"/>
      <c r="B394" s="8">
        <v>162</v>
      </c>
      <c r="C394" s="8"/>
      <c r="D394" s="13" t="s">
        <v>187</v>
      </c>
      <c r="E394" s="9">
        <v>1</v>
      </c>
      <c r="F394" s="9">
        <v>55301.829924000012</v>
      </c>
      <c r="G394" s="9"/>
      <c r="H394" s="42"/>
      <c r="J394" s="42"/>
      <c r="K394" s="42"/>
      <c r="L394" s="42"/>
      <c r="N394" s="42"/>
      <c r="T394" s="42"/>
      <c r="U394" s="42"/>
      <c r="V394" s="42"/>
    </row>
    <row r="395" spans="1:22" s="44" customFormat="1" ht="12.75" customHeight="1" x14ac:dyDescent="0.2">
      <c r="A395" s="42"/>
      <c r="B395" s="8">
        <v>163</v>
      </c>
      <c r="C395" s="8"/>
      <c r="D395" s="13" t="s">
        <v>170</v>
      </c>
      <c r="E395" s="9">
        <v>1</v>
      </c>
      <c r="F395" s="9">
        <v>53175.063684000015</v>
      </c>
      <c r="G395" s="9"/>
      <c r="H395" s="42"/>
      <c r="J395" s="42"/>
      <c r="K395" s="42"/>
      <c r="L395" s="42"/>
      <c r="N395" s="42"/>
      <c r="T395" s="42"/>
      <c r="U395" s="42"/>
      <c r="V395" s="42"/>
    </row>
    <row r="396" spans="1:22" s="44" customFormat="1" ht="12.75" customHeight="1" x14ac:dyDescent="0.2">
      <c r="A396" s="42"/>
      <c r="B396" s="8">
        <v>164</v>
      </c>
      <c r="C396" s="8"/>
      <c r="D396" s="13" t="s">
        <v>172</v>
      </c>
      <c r="E396" s="9">
        <v>1</v>
      </c>
      <c r="F396" s="9">
        <v>51129.823483200002</v>
      </c>
      <c r="G396" s="9"/>
      <c r="H396" s="42"/>
      <c r="J396" s="42"/>
      <c r="K396" s="42"/>
      <c r="L396" s="42"/>
      <c r="N396" s="42"/>
      <c r="T396" s="42"/>
      <c r="U396" s="42"/>
      <c r="V396" s="42"/>
    </row>
    <row r="397" spans="1:22" s="44" customFormat="1" ht="12.75" customHeight="1" x14ac:dyDescent="0.2">
      <c r="A397" s="42"/>
      <c r="B397" s="8">
        <v>165</v>
      </c>
      <c r="C397" s="8"/>
      <c r="D397" s="13" t="s">
        <v>188</v>
      </c>
      <c r="E397" s="9">
        <v>1</v>
      </c>
      <c r="F397" s="9">
        <v>49163.746248000003</v>
      </c>
      <c r="G397" s="9"/>
      <c r="H397" s="42"/>
      <c r="J397" s="42"/>
      <c r="K397" s="42"/>
      <c r="L397" s="42"/>
      <c r="N397" s="42"/>
      <c r="T397" s="42"/>
      <c r="U397" s="42"/>
      <c r="V397" s="42"/>
    </row>
    <row r="398" spans="1:22" s="44" customFormat="1" ht="12.75" customHeight="1" x14ac:dyDescent="0.2">
      <c r="A398" s="42"/>
      <c r="B398" s="8">
        <v>166</v>
      </c>
      <c r="C398" s="8"/>
      <c r="D398" s="13" t="s">
        <v>189</v>
      </c>
      <c r="E398" s="9">
        <v>1</v>
      </c>
      <c r="F398" s="9">
        <v>49163.746248000003</v>
      </c>
      <c r="G398" s="9"/>
      <c r="H398" s="42"/>
      <c r="J398" s="42"/>
      <c r="K398" s="42"/>
      <c r="L398" s="42"/>
      <c r="N398" s="42"/>
      <c r="T398" s="42"/>
      <c r="U398" s="42"/>
      <c r="V398" s="42"/>
    </row>
    <row r="399" spans="1:22" s="44" customFormat="1" ht="12.75" customHeight="1" x14ac:dyDescent="0.2">
      <c r="A399" s="42"/>
      <c r="B399" s="8">
        <v>167</v>
      </c>
      <c r="C399" s="8"/>
      <c r="D399" s="13" t="s">
        <v>190</v>
      </c>
      <c r="E399" s="9">
        <v>5</v>
      </c>
      <c r="F399" s="9">
        <v>47272.10583120001</v>
      </c>
      <c r="G399" s="9"/>
      <c r="H399" s="42"/>
      <c r="J399" s="42"/>
      <c r="K399" s="42"/>
      <c r="L399" s="42"/>
      <c r="N399" s="42"/>
      <c r="T399" s="42"/>
      <c r="U399" s="42"/>
      <c r="V399" s="42"/>
    </row>
    <row r="400" spans="1:22" s="44" customFormat="1" ht="12.75" customHeight="1" x14ac:dyDescent="0.2">
      <c r="A400" s="42"/>
      <c r="B400" s="8">
        <v>168</v>
      </c>
      <c r="C400" s="8"/>
      <c r="D400" s="13" t="s">
        <v>176</v>
      </c>
      <c r="E400" s="9">
        <v>1</v>
      </c>
      <c r="F400" s="9">
        <v>45454.902232800006</v>
      </c>
      <c r="G400" s="9"/>
      <c r="H400" s="42"/>
      <c r="J400" s="42"/>
      <c r="K400" s="42"/>
      <c r="L400" s="42"/>
      <c r="N400" s="42"/>
      <c r="T400" s="42"/>
      <c r="U400" s="42"/>
      <c r="V400" s="42"/>
    </row>
    <row r="401" spans="1:22" s="44" customFormat="1" ht="12.75" customHeight="1" x14ac:dyDescent="0.2">
      <c r="A401" s="42"/>
      <c r="B401" s="8">
        <v>169</v>
      </c>
      <c r="C401" s="8"/>
      <c r="D401" s="13" t="s">
        <v>179</v>
      </c>
      <c r="E401" s="9">
        <v>4</v>
      </c>
      <c r="F401" s="9">
        <v>43706.227768800003</v>
      </c>
      <c r="G401" s="9"/>
      <c r="H401" s="42"/>
      <c r="J401" s="42"/>
      <c r="K401" s="42"/>
      <c r="L401" s="42"/>
      <c r="N401" s="42"/>
      <c r="T401" s="42"/>
      <c r="U401" s="42"/>
      <c r="V401" s="42"/>
    </row>
    <row r="402" spans="1:22" s="44" customFormat="1" ht="12.75" customHeight="1" x14ac:dyDescent="0.2">
      <c r="A402" s="42"/>
      <c r="B402" s="8">
        <v>170</v>
      </c>
      <c r="C402" s="8"/>
      <c r="D402" s="13" t="s">
        <v>180</v>
      </c>
      <c r="E402" s="9">
        <v>29</v>
      </c>
      <c r="F402" s="9">
        <v>42024.900902400004</v>
      </c>
      <c r="G402" s="9"/>
      <c r="H402" s="42"/>
      <c r="J402" s="42"/>
      <c r="K402" s="42"/>
      <c r="L402" s="42"/>
      <c r="N402" s="42"/>
      <c r="T402" s="42"/>
      <c r="U402" s="42"/>
      <c r="V402" s="42"/>
    </row>
    <row r="403" spans="1:22" s="44" customFormat="1" ht="12.75" customHeight="1" x14ac:dyDescent="0.2">
      <c r="A403" s="42"/>
      <c r="B403" s="57"/>
      <c r="C403" s="57"/>
      <c r="D403" s="66" t="s">
        <v>20</v>
      </c>
      <c r="E403" s="12">
        <f>SUM(E268:E402)</f>
        <v>219</v>
      </c>
      <c r="F403" s="9"/>
      <c r="G403" s="12">
        <f>SUM(G268:G402)</f>
        <v>0</v>
      </c>
      <c r="H403" s="42"/>
      <c r="I403" s="12">
        <f>SUM(I268:I402)</f>
        <v>0</v>
      </c>
      <c r="J403" s="42"/>
      <c r="K403" s="42"/>
      <c r="L403" s="42"/>
      <c r="N403" s="42"/>
      <c r="T403" s="42"/>
      <c r="U403" s="42"/>
      <c r="V403" s="42"/>
    </row>
    <row r="404" spans="1:22" s="44" customFormat="1" ht="12.75" customHeight="1" x14ac:dyDescent="0.2">
      <c r="A404" s="42"/>
      <c r="B404" s="8"/>
      <c r="C404" s="13"/>
      <c r="D404" s="13"/>
      <c r="E404" s="9"/>
      <c r="F404" s="9"/>
      <c r="G404" s="9"/>
      <c r="H404" s="42"/>
      <c r="J404" s="42"/>
      <c r="K404" s="42"/>
      <c r="L404" s="42"/>
      <c r="N404" s="42"/>
      <c r="T404" s="42"/>
      <c r="U404" s="42"/>
      <c r="V404" s="42"/>
    </row>
    <row r="405" spans="1:22" s="44" customFormat="1" ht="12.75" customHeight="1" x14ac:dyDescent="0.2">
      <c r="A405" s="42"/>
      <c r="B405" s="8"/>
      <c r="C405" s="13"/>
      <c r="D405" s="13" t="s">
        <v>102</v>
      </c>
      <c r="E405" s="12">
        <f>E403+E264+E249+E231</f>
        <v>2298</v>
      </c>
      <c r="F405" s="9"/>
      <c r="G405" s="12">
        <f>G403+G264+G249+G231</f>
        <v>0</v>
      </c>
      <c r="H405" s="42"/>
      <c r="I405" s="12">
        <f>I403+I264+I249+I231</f>
        <v>0</v>
      </c>
      <c r="J405" s="42"/>
      <c r="K405" s="42"/>
      <c r="L405" s="42"/>
      <c r="N405" s="42"/>
      <c r="T405" s="42"/>
      <c r="U405" s="42"/>
      <c r="V405" s="42"/>
    </row>
    <row r="406" spans="1:22" s="44" customFormat="1" ht="12.75" customHeight="1" x14ac:dyDescent="0.2">
      <c r="A406" s="42"/>
      <c r="B406" s="47"/>
      <c r="C406" s="47"/>
      <c r="D406" s="52"/>
      <c r="E406" s="45"/>
      <c r="F406" s="47"/>
      <c r="G406" s="47"/>
      <c r="H406" s="42"/>
      <c r="J406" s="42"/>
      <c r="K406" s="42"/>
      <c r="L406" s="42"/>
      <c r="N406" s="42"/>
      <c r="T406" s="42"/>
      <c r="U406" s="42"/>
      <c r="V406" s="42"/>
    </row>
    <row r="407" spans="1:22" s="44" customFormat="1" ht="12.75" customHeight="1" x14ac:dyDescent="0.2">
      <c r="A407" s="42"/>
      <c r="B407" s="42"/>
      <c r="C407" s="42"/>
      <c r="D407" s="42"/>
      <c r="E407" s="42"/>
      <c r="F407" s="42"/>
      <c r="G407" s="42"/>
      <c r="H407" s="42"/>
      <c r="J407" s="42"/>
      <c r="K407" s="42"/>
      <c r="L407" s="42"/>
      <c r="N407" s="42"/>
      <c r="T407" s="42"/>
      <c r="U407" s="42"/>
      <c r="V407" s="42"/>
    </row>
    <row r="408" spans="1:22" s="44" customFormat="1" ht="12.75" customHeight="1" x14ac:dyDescent="0.2">
      <c r="A408" s="42"/>
      <c r="B408" s="42"/>
      <c r="C408" s="42"/>
      <c r="D408" s="42"/>
      <c r="E408" s="42"/>
      <c r="F408" s="42"/>
      <c r="G408" s="42"/>
      <c r="H408" s="42"/>
      <c r="J408" s="42"/>
      <c r="K408" s="42"/>
      <c r="L408" s="42"/>
      <c r="N408" s="42"/>
      <c r="T408" s="42"/>
      <c r="U408" s="42"/>
      <c r="V408" s="42"/>
    </row>
    <row r="409" spans="1:22" s="44" customFormat="1" ht="12.75" customHeight="1" x14ac:dyDescent="0.2">
      <c r="A409" s="42"/>
      <c r="B409" s="42"/>
      <c r="C409" s="42"/>
      <c r="D409" s="42"/>
      <c r="E409" s="42"/>
      <c r="F409" s="42"/>
      <c r="G409" s="42"/>
      <c r="H409" s="42"/>
      <c r="J409" s="42"/>
      <c r="K409" s="42"/>
      <c r="L409" s="42"/>
      <c r="N409" s="42"/>
      <c r="T409" s="42"/>
      <c r="U409" s="42"/>
      <c r="V409" s="42"/>
    </row>
    <row r="410" spans="1:22" s="44" customFormat="1" ht="12.75" customHeight="1" x14ac:dyDescent="0.2">
      <c r="A410" s="42"/>
      <c r="B410" s="42"/>
      <c r="C410" s="42"/>
      <c r="D410" s="42"/>
      <c r="E410" s="42"/>
      <c r="F410" s="42"/>
      <c r="G410" s="42"/>
      <c r="H410" s="42"/>
      <c r="J410" s="42"/>
      <c r="K410" s="42"/>
      <c r="L410" s="42"/>
      <c r="N410" s="42"/>
      <c r="T410" s="42"/>
      <c r="U410" s="42"/>
      <c r="V410" s="42"/>
    </row>
    <row r="411" spans="1:22" s="44" customFormat="1" ht="12.75" customHeight="1" x14ac:dyDescent="0.2">
      <c r="A411" s="42"/>
      <c r="B411" s="42"/>
      <c r="C411" s="42"/>
      <c r="D411" s="42"/>
      <c r="E411" s="42"/>
      <c r="F411" s="42"/>
      <c r="G411" s="42"/>
      <c r="H411" s="42"/>
      <c r="J411" s="42"/>
      <c r="K411" s="42"/>
      <c r="L411" s="42"/>
      <c r="N411" s="42"/>
      <c r="T411" s="42"/>
      <c r="U411" s="42"/>
      <c r="V411" s="42"/>
    </row>
    <row r="412" spans="1:22" s="44" customFormat="1" ht="12.75" customHeight="1" x14ac:dyDescent="0.2">
      <c r="A412" s="42"/>
      <c r="B412" s="42"/>
      <c r="C412" s="42"/>
      <c r="D412" s="42"/>
      <c r="E412" s="42"/>
      <c r="F412" s="42"/>
      <c r="G412" s="42"/>
      <c r="H412" s="42"/>
      <c r="J412" s="42"/>
      <c r="K412" s="42"/>
      <c r="L412" s="42"/>
      <c r="N412" s="42"/>
      <c r="T412" s="42"/>
      <c r="U412" s="42"/>
      <c r="V412" s="42"/>
    </row>
    <row r="413" spans="1:22" s="44" customFormat="1" ht="12.75" customHeight="1" x14ac:dyDescent="0.2">
      <c r="A413" s="42"/>
      <c r="B413" s="42"/>
      <c r="C413" s="42"/>
      <c r="D413" s="42"/>
      <c r="E413" s="42"/>
      <c r="F413" s="42"/>
      <c r="G413" s="42"/>
      <c r="H413" s="42"/>
      <c r="J413" s="42"/>
      <c r="K413" s="42"/>
      <c r="L413" s="42"/>
      <c r="N413" s="42"/>
      <c r="T413" s="42"/>
      <c r="U413" s="42"/>
      <c r="V413" s="42"/>
    </row>
    <row r="414" spans="1:22" s="44" customFormat="1" ht="12.75" customHeight="1" x14ac:dyDescent="0.2">
      <c r="A414" s="42"/>
      <c r="B414" s="42"/>
      <c r="C414" s="42"/>
      <c r="D414" s="42"/>
      <c r="E414" s="42"/>
      <c r="F414" s="42"/>
      <c r="G414" s="42"/>
      <c r="H414" s="42"/>
      <c r="J414" s="42"/>
      <c r="K414" s="42"/>
      <c r="L414" s="42"/>
      <c r="N414" s="42"/>
      <c r="T414" s="42"/>
      <c r="U414" s="42"/>
      <c r="V414" s="42"/>
    </row>
    <row r="415" spans="1:22" s="44" customFormat="1" ht="12.75" customHeight="1" x14ac:dyDescent="0.2">
      <c r="A415" s="42"/>
      <c r="B415" s="42"/>
      <c r="C415" s="42"/>
      <c r="D415" s="42"/>
      <c r="E415" s="42"/>
      <c r="F415" s="42"/>
      <c r="G415" s="42"/>
      <c r="H415" s="42"/>
      <c r="J415" s="42"/>
      <c r="K415" s="42"/>
      <c r="L415" s="42"/>
      <c r="N415" s="42"/>
      <c r="T415" s="42"/>
      <c r="U415" s="42"/>
      <c r="V415" s="42"/>
    </row>
    <row r="416" spans="1:22" s="44" customFormat="1" ht="12.75" customHeight="1" x14ac:dyDescent="0.2">
      <c r="A416" s="42"/>
      <c r="B416" s="42"/>
      <c r="C416" s="42"/>
      <c r="D416" s="42"/>
      <c r="E416" s="42"/>
      <c r="F416" s="42"/>
      <c r="G416" s="42"/>
      <c r="H416" s="42"/>
      <c r="J416" s="42"/>
      <c r="K416" s="42"/>
      <c r="L416" s="42"/>
      <c r="N416" s="42"/>
      <c r="T416" s="42"/>
      <c r="U416" s="42"/>
      <c r="V416" s="42"/>
    </row>
    <row r="417" spans="1:22" s="44" customFormat="1" ht="12.75" customHeight="1" x14ac:dyDescent="0.2">
      <c r="A417" s="42"/>
      <c r="B417" s="42"/>
      <c r="C417" s="42"/>
      <c r="D417" s="42"/>
      <c r="E417" s="42"/>
      <c r="F417" s="42"/>
      <c r="G417" s="42"/>
      <c r="H417" s="42"/>
      <c r="J417" s="42"/>
      <c r="K417" s="42"/>
      <c r="L417" s="42"/>
      <c r="N417" s="42"/>
      <c r="T417" s="42"/>
      <c r="U417" s="42"/>
      <c r="V417" s="42"/>
    </row>
    <row r="418" spans="1:22" s="44" customFormat="1" ht="12.75" customHeight="1" x14ac:dyDescent="0.2">
      <c r="A418" s="42"/>
      <c r="B418" s="42"/>
      <c r="C418" s="42"/>
      <c r="D418" s="42"/>
      <c r="E418" s="42"/>
      <c r="F418" s="42"/>
      <c r="G418" s="42"/>
      <c r="H418" s="42"/>
      <c r="J418" s="42"/>
      <c r="K418" s="42"/>
      <c r="L418" s="42"/>
      <c r="N418" s="42"/>
      <c r="T418" s="42"/>
      <c r="U418" s="42"/>
      <c r="V418" s="42"/>
    </row>
    <row r="419" spans="1:22" s="44" customFormat="1" ht="12.75" customHeight="1" x14ac:dyDescent="0.2">
      <c r="A419" s="42"/>
      <c r="B419" s="42"/>
      <c r="C419" s="42"/>
      <c r="D419" s="42"/>
      <c r="E419" s="42"/>
      <c r="F419" s="42"/>
      <c r="G419" s="42"/>
      <c r="H419" s="42"/>
      <c r="J419" s="42"/>
      <c r="K419" s="42"/>
      <c r="L419" s="42"/>
      <c r="N419" s="42"/>
      <c r="T419" s="42"/>
      <c r="U419" s="42"/>
      <c r="V419" s="42"/>
    </row>
    <row r="420" spans="1:22" s="44" customFormat="1" ht="12.75" customHeight="1" x14ac:dyDescent="0.2">
      <c r="A420" s="42"/>
      <c r="B420" s="42"/>
      <c r="C420" s="42"/>
      <c r="D420" s="42"/>
      <c r="E420" s="42"/>
      <c r="F420" s="42"/>
      <c r="G420" s="42"/>
      <c r="H420" s="42"/>
      <c r="J420" s="42"/>
      <c r="K420" s="42"/>
      <c r="L420" s="42"/>
      <c r="N420" s="42"/>
      <c r="T420" s="42"/>
      <c r="U420" s="42"/>
      <c r="V420" s="42"/>
    </row>
    <row r="421" spans="1:22" s="44" customFormat="1" ht="12.75" customHeight="1" x14ac:dyDescent="0.2">
      <c r="A421" s="42"/>
      <c r="B421" s="42"/>
      <c r="C421" s="42"/>
      <c r="D421" s="42"/>
      <c r="E421" s="42"/>
      <c r="F421" s="42"/>
      <c r="G421" s="42"/>
      <c r="H421" s="42"/>
      <c r="J421" s="42"/>
      <c r="K421" s="42"/>
      <c r="L421" s="42"/>
      <c r="N421" s="42"/>
      <c r="T421" s="42"/>
      <c r="U421" s="42"/>
      <c r="V421" s="42"/>
    </row>
    <row r="422" spans="1:22" s="44" customFormat="1" ht="12.75" customHeight="1" x14ac:dyDescent="0.2">
      <c r="A422" s="42"/>
      <c r="B422" s="42"/>
      <c r="C422" s="42"/>
      <c r="D422" s="42"/>
      <c r="E422" s="42"/>
      <c r="F422" s="42"/>
      <c r="G422" s="42"/>
      <c r="H422" s="42"/>
      <c r="J422" s="42"/>
      <c r="K422" s="42"/>
      <c r="L422" s="42"/>
      <c r="N422" s="42"/>
      <c r="T422" s="42"/>
      <c r="U422" s="42"/>
      <c r="V422" s="42"/>
    </row>
    <row r="423" spans="1:22" s="44" customFormat="1" ht="12.75" customHeight="1" x14ac:dyDescent="0.2">
      <c r="A423" s="42"/>
      <c r="B423" s="42"/>
      <c r="C423" s="42"/>
      <c r="D423" s="42"/>
      <c r="E423" s="42"/>
      <c r="F423" s="42"/>
      <c r="G423" s="42"/>
      <c r="H423" s="42"/>
      <c r="J423" s="42"/>
      <c r="K423" s="42"/>
      <c r="L423" s="42"/>
      <c r="N423" s="42"/>
      <c r="T423" s="42"/>
      <c r="U423" s="42"/>
      <c r="V423" s="42"/>
    </row>
    <row r="424" spans="1:22" s="44" customFormat="1" ht="12.75" customHeight="1" x14ac:dyDescent="0.2">
      <c r="A424" s="42"/>
      <c r="B424" s="42"/>
      <c r="C424" s="42"/>
      <c r="D424" s="42"/>
      <c r="E424" s="42"/>
      <c r="F424" s="42"/>
      <c r="G424" s="42"/>
      <c r="H424" s="42"/>
      <c r="J424" s="42"/>
      <c r="K424" s="42"/>
      <c r="L424" s="42"/>
      <c r="N424" s="42"/>
      <c r="T424" s="42"/>
      <c r="U424" s="42"/>
      <c r="V424" s="42"/>
    </row>
    <row r="425" spans="1:22" s="44" customFormat="1" ht="12.75" customHeight="1" x14ac:dyDescent="0.2">
      <c r="A425" s="42"/>
      <c r="B425" s="42"/>
      <c r="C425" s="42"/>
      <c r="D425" s="42"/>
      <c r="E425" s="42"/>
      <c r="F425" s="42"/>
      <c r="G425" s="42"/>
      <c r="H425" s="42"/>
      <c r="J425" s="42"/>
      <c r="K425" s="42"/>
      <c r="L425" s="42"/>
      <c r="N425" s="42"/>
      <c r="T425" s="42"/>
      <c r="U425" s="42"/>
      <c r="V425" s="42"/>
    </row>
    <row r="426" spans="1:22" s="44" customFormat="1" ht="12.75" customHeight="1" x14ac:dyDescent="0.2">
      <c r="A426" s="42"/>
      <c r="B426" s="42"/>
      <c r="C426" s="42"/>
      <c r="D426" s="42"/>
      <c r="E426" s="42"/>
      <c r="F426" s="42"/>
      <c r="G426" s="42"/>
      <c r="H426" s="42"/>
      <c r="J426" s="42"/>
      <c r="K426" s="42"/>
      <c r="L426" s="42"/>
      <c r="N426" s="42"/>
      <c r="T426" s="42"/>
      <c r="U426" s="42"/>
      <c r="V426" s="42"/>
    </row>
    <row r="427" spans="1:22" s="44" customFormat="1" ht="12.75" customHeight="1" x14ac:dyDescent="0.2">
      <c r="A427" s="42"/>
      <c r="B427" s="42"/>
      <c r="C427" s="42"/>
      <c r="D427" s="42"/>
      <c r="E427" s="42"/>
      <c r="F427" s="42"/>
      <c r="G427" s="42"/>
      <c r="H427" s="42"/>
      <c r="J427" s="42"/>
      <c r="K427" s="42"/>
      <c r="L427" s="42"/>
      <c r="N427" s="42"/>
      <c r="T427" s="42"/>
      <c r="U427" s="42"/>
      <c r="V427" s="42"/>
    </row>
    <row r="428" spans="1:22" s="44" customFormat="1" ht="12.75" customHeight="1" x14ac:dyDescent="0.2">
      <c r="A428" s="42"/>
      <c r="B428" s="42"/>
      <c r="C428" s="42"/>
      <c r="D428" s="42"/>
      <c r="E428" s="42"/>
      <c r="F428" s="42"/>
      <c r="G428" s="42"/>
      <c r="H428" s="42"/>
      <c r="J428" s="42"/>
      <c r="K428" s="42"/>
      <c r="L428" s="42"/>
      <c r="N428" s="42"/>
      <c r="T428" s="42"/>
      <c r="U428" s="42"/>
      <c r="V428" s="42"/>
    </row>
    <row r="429" spans="1:22" s="44" customFormat="1" ht="12.75" customHeight="1" x14ac:dyDescent="0.2">
      <c r="A429" s="42"/>
      <c r="B429" s="42"/>
      <c r="C429" s="42"/>
      <c r="D429" s="42"/>
      <c r="E429" s="42"/>
      <c r="F429" s="42"/>
      <c r="G429" s="42"/>
      <c r="H429" s="42"/>
      <c r="J429" s="42"/>
      <c r="K429" s="42"/>
      <c r="L429" s="42"/>
      <c r="N429" s="42"/>
      <c r="T429" s="42"/>
      <c r="U429" s="42"/>
      <c r="V429" s="42"/>
    </row>
    <row r="430" spans="1:22" s="44" customFormat="1" ht="12.75" customHeight="1" x14ac:dyDescent="0.2">
      <c r="A430" s="42"/>
      <c r="B430" s="42"/>
      <c r="C430" s="42"/>
      <c r="D430" s="42"/>
      <c r="E430" s="42"/>
      <c r="F430" s="42"/>
      <c r="G430" s="42"/>
      <c r="H430" s="42"/>
      <c r="J430" s="42"/>
      <c r="K430" s="42"/>
      <c r="L430" s="42"/>
      <c r="N430" s="42"/>
      <c r="T430" s="42"/>
      <c r="U430" s="42"/>
      <c r="V430" s="42"/>
    </row>
    <row r="431" spans="1:22" s="44" customFormat="1" ht="12.75" customHeight="1" x14ac:dyDescent="0.2">
      <c r="A431" s="42"/>
      <c r="B431" s="42"/>
      <c r="C431" s="42"/>
      <c r="D431" s="42"/>
      <c r="E431" s="42"/>
      <c r="F431" s="42"/>
      <c r="G431" s="42"/>
      <c r="H431" s="42"/>
      <c r="J431" s="42"/>
      <c r="K431" s="42"/>
      <c r="L431" s="42"/>
      <c r="N431" s="42"/>
      <c r="T431" s="42"/>
      <c r="U431" s="42"/>
      <c r="V431" s="42"/>
    </row>
    <row r="432" spans="1:22" s="44" customFormat="1" ht="12.75" customHeight="1" x14ac:dyDescent="0.2">
      <c r="A432" s="42"/>
      <c r="B432" s="42"/>
      <c r="C432" s="42"/>
      <c r="D432" s="42"/>
      <c r="E432" s="42"/>
      <c r="F432" s="42"/>
      <c r="G432" s="42"/>
      <c r="H432" s="42"/>
      <c r="J432" s="42"/>
      <c r="K432" s="42"/>
      <c r="L432" s="42"/>
      <c r="N432" s="42"/>
      <c r="T432" s="42"/>
      <c r="U432" s="42"/>
      <c r="V432" s="42"/>
    </row>
    <row r="433" spans="1:22" s="44" customFormat="1" ht="12.75" customHeight="1" x14ac:dyDescent="0.2">
      <c r="A433" s="42"/>
      <c r="B433" s="42"/>
      <c r="C433" s="42"/>
      <c r="D433" s="42"/>
      <c r="E433" s="42"/>
      <c r="F433" s="42"/>
      <c r="G433" s="42"/>
      <c r="H433" s="42"/>
      <c r="J433" s="42"/>
      <c r="K433" s="42"/>
      <c r="L433" s="42"/>
      <c r="N433" s="42"/>
      <c r="T433" s="42"/>
      <c r="U433" s="42"/>
      <c r="V433" s="42"/>
    </row>
  </sheetData>
  <mergeCells count="3">
    <mergeCell ref="A1:I1"/>
    <mergeCell ref="A2:I2"/>
    <mergeCell ref="A10:I10"/>
  </mergeCells>
  <printOptions horizontalCentered="1"/>
  <pageMargins left="0.35" right="0.35" top="0.75" bottom="0.75" header="0.5" footer="0.5"/>
  <pageSetup scale="90" fitToHeight="0" orientation="landscape" r:id="rId1"/>
  <headerFooter alignWithMargins="0">
    <oddFooter>&amp;R&amp;"Times New Roman,Bold"&amp;10&amp;A</oddFooter>
  </headerFooter>
  <rowBreaks count="1" manualBreakCount="1">
    <brk id="76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90E6EA3A48A41A280E962A053D42A" ma:contentTypeVersion="10" ma:contentTypeDescription="Create a new document." ma:contentTypeScope="" ma:versionID="130379ab7c96d859996e7265800e9ca3">
  <xsd:schema xmlns:xsd="http://www.w3.org/2001/XMLSchema" xmlns:xs="http://www.w3.org/2001/XMLSchema" xmlns:p="http://schemas.microsoft.com/office/2006/metadata/properties" xmlns:ns2="7c889e11-2f3c-4070-9ad9-cc7ef75586e0" targetNamespace="http://schemas.microsoft.com/office/2006/metadata/properties" ma:root="true" ma:fieldsID="872849370cc992d81fd5b461216b7a95" ns2:_="">
    <xsd:import namespace="7c889e11-2f3c-4070-9ad9-cc7ef75586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89e11-2f3c-4070-9ad9-cc7ef7558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AF1469-FAC1-4ABB-AB48-436DD84FA4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720D151-655B-431E-AA03-DDFB4C93FF3F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c889e11-2f3c-4070-9ad9-cc7ef75586e0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7EA2C39-CD95-4D32-9495-743D32029D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89e11-2f3c-4070-9ad9-cc7ef7558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UCA 2026-27 Form A</vt:lpstr>
      <vt:lpstr>UCA Vacancies</vt:lpstr>
      <vt:lpstr>'UCA 2026-27 Form A'!Print_Area</vt:lpstr>
      <vt:lpstr>'UCA Vacancies'!Print_Area</vt:lpstr>
      <vt:lpstr>'UCA 2026-27 Form A'!Print_Titles</vt:lpstr>
      <vt:lpstr>'UCA Vacancies'!Print_Titles</vt:lpstr>
    </vt:vector>
  </TitlesOfParts>
  <Company>adhe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UCA 2015-15</dc:title>
  <dc:creator>CharletteM</dc:creator>
  <cp:lastModifiedBy>Chandra Robinson (ADHE)</cp:lastModifiedBy>
  <cp:lastPrinted>2024-10-02T17:04:49Z</cp:lastPrinted>
  <dcterms:created xsi:type="dcterms:W3CDTF">2010-03-02T13:42:25Z</dcterms:created>
  <dcterms:modified xsi:type="dcterms:W3CDTF">2025-09-18T15:06:44Z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0x010100C1990E6EA3A48A41A280E962A053D42A</vt:lpwstr>
  </property>
  <property fmtid="{D5CDD505-2E9C-101B-9397-08002B2CF9AE}" pid="3" name="TemplateUrl">
    <vt:lpwstr/>
  </property>
  <property fmtid="{D5CDD505-2E9C-101B-9397-08002B2CF9AE}" pid="4" name="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folderdetail">
    <vt:lpwstr/>
  </property>
  <property fmtid="{D5CDD505-2E9C-101B-9397-08002B2CF9AE}" pid="9" name="_SharedFileIndex">
    <vt:lpwstr/>
  </property>
</Properties>
</file>